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20" yWindow="120" windowWidth="15600" windowHeight="7920"/>
  </bookViews>
  <sheets>
    <sheet name="5x5 Example" sheetId="3" r:id="rId1"/>
    <sheet name="9x5 Example" sheetId="7" r:id="rId2"/>
  </sheets>
  <calcPr calcId="145621"/>
</workbook>
</file>

<file path=xl/calcChain.xml><?xml version="1.0" encoding="utf-8"?>
<calcChain xmlns="http://schemas.openxmlformats.org/spreadsheetml/2006/main">
  <c r="L57" i="7" l="1"/>
  <c r="B4" i="3"/>
  <c r="C12" i="7"/>
  <c r="C17" i="7"/>
  <c r="D10" i="7" s="1"/>
  <c r="BZ10" i="7" s="1"/>
  <c r="B30" i="7"/>
  <c r="AY75" i="7" s="1"/>
  <c r="AN203" i="7" s="1"/>
  <c r="B29" i="7"/>
  <c r="G43" i="7" s="1"/>
  <c r="B28" i="7"/>
  <c r="G36" i="7" s="1"/>
  <c r="B27" i="7"/>
  <c r="AV75" i="7" s="1"/>
  <c r="AK203" i="7" s="1"/>
  <c r="B26" i="7"/>
  <c r="AU75" i="7" s="1"/>
  <c r="AJ203" i="7" s="1"/>
  <c r="B25" i="7"/>
  <c r="G20" i="7" s="1"/>
  <c r="B24" i="7"/>
  <c r="AS75" i="7" s="1"/>
  <c r="AH203" i="7" s="1"/>
  <c r="B23" i="7"/>
  <c r="G9" i="7" s="1"/>
  <c r="C26" i="7"/>
  <c r="H33" i="7" s="1"/>
  <c r="C25" i="7"/>
  <c r="C24" i="7"/>
  <c r="H21" i="7" s="1"/>
  <c r="C23" i="7"/>
  <c r="H35" i="7" s="1"/>
  <c r="B26" i="3"/>
  <c r="B25" i="3"/>
  <c r="B24" i="3"/>
  <c r="B23" i="3"/>
  <c r="C26" i="3"/>
  <c r="H27" i="3" s="1"/>
  <c r="C25" i="3"/>
  <c r="H23" i="3" s="1"/>
  <c r="C24" i="3"/>
  <c r="H17" i="3" s="1"/>
  <c r="C23" i="3"/>
  <c r="AL47" i="3" s="1"/>
  <c r="AE208" i="7"/>
  <c r="AF203" i="7"/>
  <c r="BZ140" i="7"/>
  <c r="BZ139" i="7"/>
  <c r="BZ138" i="7"/>
  <c r="BZ137" i="7"/>
  <c r="BZ136" i="7"/>
  <c r="BZ135" i="7"/>
  <c r="BZ134" i="7"/>
  <c r="BZ133" i="7"/>
  <c r="BZ132" i="7"/>
  <c r="BZ131" i="7"/>
  <c r="BZ130" i="7"/>
  <c r="BZ129" i="7"/>
  <c r="BZ128" i="7"/>
  <c r="BZ127" i="7"/>
  <c r="BZ126" i="7"/>
  <c r="BZ125" i="7"/>
  <c r="BZ124" i="7"/>
  <c r="BZ123" i="7"/>
  <c r="BZ122" i="7"/>
  <c r="BZ121" i="7"/>
  <c r="BZ120" i="7"/>
  <c r="BZ119" i="7"/>
  <c r="BZ118" i="7"/>
  <c r="BZ117" i="7"/>
  <c r="BZ116" i="7"/>
  <c r="BZ115" i="7"/>
  <c r="BZ114" i="7"/>
  <c r="BZ113" i="7"/>
  <c r="BZ112" i="7"/>
  <c r="BZ111" i="7"/>
  <c r="BZ110" i="7"/>
  <c r="BZ109" i="7"/>
  <c r="BZ108" i="7"/>
  <c r="AQ75" i="7"/>
  <c r="AP80" i="7"/>
  <c r="AQ48" i="3"/>
  <c r="AP48" i="3"/>
  <c r="AO48" i="3"/>
  <c r="AN48" i="3"/>
  <c r="AQ47" i="3"/>
  <c r="AP47" i="3"/>
  <c r="AO47" i="3"/>
  <c r="AN47" i="3"/>
  <c r="AM47" i="3"/>
  <c r="AQ46" i="3"/>
  <c r="AP46" i="3"/>
  <c r="AO46" i="3"/>
  <c r="AN46" i="3"/>
  <c r="AM46" i="3"/>
  <c r="AQ45" i="3"/>
  <c r="AP45" i="3"/>
  <c r="AO45" i="3"/>
  <c r="AN45" i="3"/>
  <c r="AM45" i="3"/>
  <c r="AQ44" i="3"/>
  <c r="AP44" i="3"/>
  <c r="AO44" i="3"/>
  <c r="AN44" i="3"/>
  <c r="AM44" i="3"/>
  <c r="AM48" i="3"/>
  <c r="AE48" i="3"/>
  <c r="AL48" i="3"/>
  <c r="AM43" i="3"/>
  <c r="H8" i="3"/>
  <c r="H7" i="3"/>
  <c r="H6" i="3"/>
  <c r="H5" i="3"/>
  <c r="G24" i="3"/>
  <c r="G19" i="3"/>
  <c r="G14" i="3"/>
  <c r="G9" i="3"/>
  <c r="H4" i="3"/>
  <c r="G4" i="3"/>
  <c r="H44" i="7"/>
  <c r="H39" i="7"/>
  <c r="H34" i="7"/>
  <c r="H29" i="7"/>
  <c r="G48" i="7"/>
  <c r="G47" i="7"/>
  <c r="G46" i="7"/>
  <c r="G45" i="7"/>
  <c r="G44" i="7"/>
  <c r="BZ152" i="7"/>
  <c r="BZ151" i="7"/>
  <c r="BZ150" i="7"/>
  <c r="BZ149" i="7"/>
  <c r="BZ148" i="7"/>
  <c r="BZ147" i="7"/>
  <c r="BZ146" i="7"/>
  <c r="BZ145" i="7"/>
  <c r="BZ144" i="7"/>
  <c r="BZ143" i="7"/>
  <c r="BZ142" i="7"/>
  <c r="BZ141" i="7"/>
  <c r="BZ107" i="7"/>
  <c r="BZ106" i="7"/>
  <c r="BZ105" i="7"/>
  <c r="BZ104" i="7"/>
  <c r="BZ103" i="7"/>
  <c r="BZ102" i="7"/>
  <c r="BZ101" i="7"/>
  <c r="BZ100" i="7"/>
  <c r="BZ99" i="7"/>
  <c r="BZ98" i="7"/>
  <c r="BZ97" i="7"/>
  <c r="BZ96" i="7"/>
  <c r="BZ95" i="7"/>
  <c r="BZ94" i="7"/>
  <c r="BZ93" i="7"/>
  <c r="BZ92" i="7"/>
  <c r="BZ91" i="7"/>
  <c r="BZ86" i="7"/>
  <c r="H24" i="7"/>
  <c r="H19" i="7"/>
  <c r="H14" i="7"/>
  <c r="BZ9" i="7"/>
  <c r="BZ89" i="7" s="1"/>
  <c r="H9" i="7"/>
  <c r="BZ8" i="7"/>
  <c r="BZ88" i="7" s="1"/>
  <c r="G8" i="7"/>
  <c r="C8" i="7"/>
  <c r="BZ7" i="7"/>
  <c r="BZ87" i="7" s="1"/>
  <c r="G7" i="7"/>
  <c r="BZ6" i="7"/>
  <c r="G6" i="7"/>
  <c r="C6" i="7"/>
  <c r="BZ5" i="7"/>
  <c r="BZ85" i="7" s="1"/>
  <c r="G5" i="7"/>
  <c r="B5" i="7"/>
  <c r="BZ4" i="7"/>
  <c r="BZ84" i="7" s="1"/>
  <c r="H4" i="7"/>
  <c r="G4" i="7"/>
  <c r="C4" i="7"/>
  <c r="B4" i="7"/>
  <c r="AW75" i="7" l="1"/>
  <c r="AL203" i="7" s="1"/>
  <c r="AX75" i="7"/>
  <c r="AM203" i="7" s="1"/>
  <c r="B6" i="7"/>
  <c r="B7" i="7"/>
  <c r="B8" i="7"/>
  <c r="G37" i="7"/>
  <c r="B9" i="7"/>
  <c r="G38" i="7"/>
  <c r="B10" i="7"/>
  <c r="G39" i="7"/>
  <c r="G40" i="7"/>
  <c r="G41" i="7"/>
  <c r="G42" i="7"/>
  <c r="G22" i="7"/>
  <c r="G26" i="7"/>
  <c r="G27" i="7"/>
  <c r="G32" i="7"/>
  <c r="G33" i="7"/>
  <c r="G34" i="7"/>
  <c r="G35" i="7"/>
  <c r="H36" i="7"/>
  <c r="C33" i="7"/>
  <c r="AY80" i="7" s="1"/>
  <c r="G29" i="7"/>
  <c r="G30" i="7"/>
  <c r="G31" i="7"/>
  <c r="H13" i="3"/>
  <c r="H9" i="3"/>
  <c r="H18" i="3"/>
  <c r="H11" i="3"/>
  <c r="H12" i="3"/>
  <c r="H19" i="3"/>
  <c r="H14" i="3"/>
  <c r="P25" i="3" s="1"/>
  <c r="H20" i="3"/>
  <c r="H26" i="3"/>
  <c r="AL44" i="3"/>
  <c r="AL46" i="3"/>
  <c r="H15" i="3"/>
  <c r="H24" i="3"/>
  <c r="H25" i="3"/>
  <c r="AL45" i="3"/>
  <c r="AR75" i="7"/>
  <c r="AG203" i="7" s="1"/>
  <c r="AT75" i="7"/>
  <c r="AI203" i="7" s="1"/>
  <c r="G19" i="7"/>
  <c r="G23" i="7"/>
  <c r="G21" i="7"/>
  <c r="H21" i="3"/>
  <c r="BZ90" i="7"/>
  <c r="M14" i="7"/>
  <c r="M25" i="7"/>
  <c r="H12" i="7"/>
  <c r="H40" i="7"/>
  <c r="H41" i="7"/>
  <c r="H46" i="7"/>
  <c r="H38" i="7"/>
  <c r="H27" i="7"/>
  <c r="H45" i="7"/>
  <c r="H47" i="7"/>
  <c r="H48" i="7"/>
  <c r="H7" i="7"/>
  <c r="H42" i="7"/>
  <c r="H43" i="7"/>
  <c r="H15" i="7"/>
  <c r="H17" i="7"/>
  <c r="H22" i="7"/>
  <c r="H31" i="7"/>
  <c r="AP76" i="7"/>
  <c r="AE204" i="7" s="1"/>
  <c r="H32" i="7"/>
  <c r="AP77" i="7"/>
  <c r="AE205" i="7" s="1"/>
  <c r="AP78" i="7"/>
  <c r="AE206" i="7" s="1"/>
  <c r="AP79" i="7"/>
  <c r="AE207" i="7" s="1"/>
  <c r="H30" i="7"/>
  <c r="H37" i="7"/>
  <c r="G10" i="7"/>
  <c r="G11" i="7"/>
  <c r="G13" i="7"/>
  <c r="G12" i="7"/>
  <c r="H10" i="7"/>
  <c r="H20" i="7"/>
  <c r="H25" i="7"/>
  <c r="H5" i="7"/>
  <c r="C10" i="7"/>
  <c r="H6" i="7"/>
  <c r="C9" i="7"/>
  <c r="G18" i="7"/>
  <c r="G14" i="7"/>
  <c r="P14" i="7" s="1"/>
  <c r="G17" i="7"/>
  <c r="G15" i="7"/>
  <c r="C34" i="7"/>
  <c r="L8" i="7" s="1"/>
  <c r="H26" i="7"/>
  <c r="G16" i="7"/>
  <c r="H11" i="7"/>
  <c r="H16" i="7"/>
  <c r="G28" i="7"/>
  <c r="G25" i="7"/>
  <c r="H23" i="7"/>
  <c r="H28" i="7"/>
  <c r="H18" i="7"/>
  <c r="H8" i="7"/>
  <c r="C7" i="7"/>
  <c r="C5" i="7"/>
  <c r="G24" i="7"/>
  <c r="H13" i="7"/>
  <c r="C17" i="3"/>
  <c r="D10" i="3" s="1"/>
  <c r="B5" i="3"/>
  <c r="C8" i="3"/>
  <c r="C6" i="3"/>
  <c r="C4" i="3"/>
  <c r="AT77" i="7" l="1"/>
  <c r="AE76" i="7"/>
  <c r="AV80" i="7"/>
  <c r="K8" i="7"/>
  <c r="O8" i="7" s="1"/>
  <c r="AY76" i="7"/>
  <c r="AI78" i="7"/>
  <c r="AM78" i="7"/>
  <c r="AT76" i="7"/>
  <c r="AW79" i="7"/>
  <c r="AJ77" i="7"/>
  <c r="AQ79" i="7"/>
  <c r="AG80" i="7"/>
  <c r="AE79" i="7"/>
  <c r="AG78" i="7"/>
  <c r="AL78" i="7"/>
  <c r="AF76" i="7"/>
  <c r="AE77" i="7"/>
  <c r="AJ79" i="7"/>
  <c r="AV76" i="7"/>
  <c r="AK80" i="7"/>
  <c r="K7" i="7"/>
  <c r="M7" i="7" s="1"/>
  <c r="AY78" i="7"/>
  <c r="AJ80" i="7"/>
  <c r="AI80" i="7"/>
  <c r="AK76" i="7"/>
  <c r="AL76" i="7"/>
  <c r="AH79" i="7"/>
  <c r="AQ78" i="7"/>
  <c r="K6" i="7"/>
  <c r="O6" i="7" s="1"/>
  <c r="AL79" i="7"/>
  <c r="AV78" i="7"/>
  <c r="AG77" i="7"/>
  <c r="AM76" i="7"/>
  <c r="AX78" i="7"/>
  <c r="AF78" i="7"/>
  <c r="AJ76" i="7"/>
  <c r="AJ78" i="7"/>
  <c r="AS80" i="7"/>
  <c r="AS77" i="7"/>
  <c r="AM77" i="7"/>
  <c r="AK77" i="7"/>
  <c r="AY79" i="7"/>
  <c r="AU77" i="7"/>
  <c r="AU76" i="7"/>
  <c r="AK78" i="7"/>
  <c r="AR80" i="7"/>
  <c r="AE78" i="7"/>
  <c r="AF80" i="7"/>
  <c r="AV79" i="7"/>
  <c r="AS78" i="7"/>
  <c r="AH80" i="7"/>
  <c r="AF79" i="7"/>
  <c r="K10" i="7"/>
  <c r="O10" i="7" s="1"/>
  <c r="AX76" i="7"/>
  <c r="AQ80" i="7"/>
  <c r="K5" i="7"/>
  <c r="O5" i="7" s="1"/>
  <c r="AI79" i="7"/>
  <c r="AW77" i="7"/>
  <c r="AH78" i="7"/>
  <c r="AH76" i="7"/>
  <c r="AU78" i="7"/>
  <c r="AM79" i="7"/>
  <c r="AG79" i="7"/>
  <c r="AU80" i="7"/>
  <c r="AI76" i="7"/>
  <c r="AU79" i="7"/>
  <c r="AS76" i="7"/>
  <c r="AG76" i="7"/>
  <c r="AQ76" i="7"/>
  <c r="AW78" i="7"/>
  <c r="AE80" i="7"/>
  <c r="AX80" i="7"/>
  <c r="K4" i="7"/>
  <c r="O4" i="7" s="1"/>
  <c r="AH77" i="7"/>
  <c r="AR77" i="7"/>
  <c r="AT78" i="7"/>
  <c r="AS79" i="7"/>
  <c r="K9" i="7"/>
  <c r="O9" i="7" s="1"/>
  <c r="AL77" i="7"/>
  <c r="AR79" i="7"/>
  <c r="AR76" i="7"/>
  <c r="AL80" i="7"/>
  <c r="AY77" i="7"/>
  <c r="AX79" i="7"/>
  <c r="AF77" i="7"/>
  <c r="AR78" i="7"/>
  <c r="AX77" i="7"/>
  <c r="AI77" i="7"/>
  <c r="AV77" i="7"/>
  <c r="AM80" i="7"/>
  <c r="AW80" i="7"/>
  <c r="AT80" i="7"/>
  <c r="AK79" i="7"/>
  <c r="AQ77" i="7"/>
  <c r="AW76" i="7"/>
  <c r="AT79" i="7"/>
  <c r="R25" i="3"/>
  <c r="Q25" i="3"/>
  <c r="R26" i="7"/>
  <c r="Q14" i="7"/>
  <c r="R14" i="7"/>
  <c r="M13" i="7"/>
  <c r="M15" i="7" s="1"/>
  <c r="AG106" i="7" s="1"/>
  <c r="M24" i="7"/>
  <c r="M26" i="7" s="1"/>
  <c r="AV149" i="7" s="1"/>
  <c r="Q26" i="7"/>
  <c r="P26" i="7"/>
  <c r="G10" i="3"/>
  <c r="G15" i="3"/>
  <c r="AN43" i="3"/>
  <c r="G20" i="3"/>
  <c r="G5" i="3"/>
  <c r="G25" i="3"/>
  <c r="AJ119" i="3"/>
  <c r="G8" i="3"/>
  <c r="AQ43" i="3"/>
  <c r="G23" i="3"/>
  <c r="G28" i="3"/>
  <c r="G18" i="3"/>
  <c r="G13" i="3"/>
  <c r="G12" i="3"/>
  <c r="G7" i="3"/>
  <c r="G22" i="3"/>
  <c r="G27" i="3"/>
  <c r="AP43" i="3"/>
  <c r="G17" i="3"/>
  <c r="G11" i="3"/>
  <c r="G6" i="3"/>
  <c r="G26" i="3"/>
  <c r="G16" i="3"/>
  <c r="AO43" i="3"/>
  <c r="G21" i="3"/>
  <c r="L6" i="7"/>
  <c r="N6" i="7" s="1"/>
  <c r="H16" i="3"/>
  <c r="B6" i="3"/>
  <c r="H10" i="3"/>
  <c r="H28" i="3"/>
  <c r="B10" i="3"/>
  <c r="H22" i="3"/>
  <c r="N8" i="7"/>
  <c r="P8" i="7"/>
  <c r="U8" i="7"/>
  <c r="L9" i="7"/>
  <c r="L4" i="7"/>
  <c r="L5" i="7"/>
  <c r="L7" i="7"/>
  <c r="L10" i="7"/>
  <c r="C10" i="3"/>
  <c r="AE123" i="3"/>
  <c r="AE122" i="3"/>
  <c r="AE121" i="3"/>
  <c r="C9" i="3"/>
  <c r="AE120" i="3"/>
  <c r="AI119" i="3"/>
  <c r="AG119" i="3"/>
  <c r="AH119" i="3"/>
  <c r="B9" i="3"/>
  <c r="B7" i="3"/>
  <c r="C7" i="3"/>
  <c r="C5" i="3"/>
  <c r="B8" i="3"/>
  <c r="M8" i="7" l="1"/>
  <c r="Q8" i="7" s="1"/>
  <c r="AP91" i="7"/>
  <c r="O7" i="7"/>
  <c r="M6" i="7"/>
  <c r="M5" i="7"/>
  <c r="AU107" i="7"/>
  <c r="BA96" i="7"/>
  <c r="M10" i="7"/>
  <c r="BA120" i="7"/>
  <c r="BV99" i="7"/>
  <c r="M9" i="7"/>
  <c r="AU102" i="7"/>
  <c r="BS100" i="7"/>
  <c r="M4" i="7"/>
  <c r="BJ111" i="7"/>
  <c r="BC98" i="7"/>
  <c r="BK114" i="7"/>
  <c r="AO96" i="7"/>
  <c r="AF119" i="7"/>
  <c r="BT150" i="7"/>
  <c r="BM126" i="7"/>
  <c r="AS127" i="7"/>
  <c r="AH150" i="7"/>
  <c r="BO150" i="7"/>
  <c r="AL143" i="7"/>
  <c r="BA149" i="7"/>
  <c r="AF146" i="7"/>
  <c r="BB151" i="7"/>
  <c r="BR151" i="7"/>
  <c r="AL94" i="7"/>
  <c r="AI150" i="7"/>
  <c r="BH92" i="7"/>
  <c r="BW91" i="7"/>
  <c r="AI121" i="7"/>
  <c r="BW124" i="7"/>
  <c r="BD91" i="7"/>
  <c r="BQ94" i="7"/>
  <c r="AM124" i="7"/>
  <c r="BI105" i="7"/>
  <c r="BH117" i="7"/>
  <c r="AW106" i="7"/>
  <c r="AX93" i="7"/>
  <c r="BT121" i="7"/>
  <c r="BS94" i="7"/>
  <c r="BL122" i="7"/>
  <c r="BR91" i="7"/>
  <c r="AS96" i="7"/>
  <c r="AT93" i="7"/>
  <c r="BO94" i="7"/>
  <c r="AG112" i="7"/>
  <c r="AN117" i="7"/>
  <c r="AO102" i="7"/>
  <c r="AQ102" i="7"/>
  <c r="BV127" i="7"/>
  <c r="AN105" i="7"/>
  <c r="BN129" i="7"/>
  <c r="BV123" i="7"/>
  <c r="BN124" i="7"/>
  <c r="AQ96" i="7"/>
  <c r="AN99" i="7"/>
  <c r="AV93" i="7"/>
  <c r="AU123" i="7"/>
  <c r="AG108" i="7"/>
  <c r="BM111" i="7"/>
  <c r="AX124" i="7"/>
  <c r="BI106" i="7"/>
  <c r="BA132" i="7"/>
  <c r="BQ105" i="7"/>
  <c r="BU128" i="7"/>
  <c r="AQ92" i="7"/>
  <c r="AV92" i="7"/>
  <c r="AE131" i="7"/>
  <c r="AF138" i="7"/>
  <c r="BC125" i="7"/>
  <c r="AZ122" i="7"/>
  <c r="BP113" i="7"/>
  <c r="AV97" i="7"/>
  <c r="AZ117" i="7"/>
  <c r="AQ143" i="7"/>
  <c r="BL138" i="7"/>
  <c r="AX101" i="7"/>
  <c r="AW99" i="7"/>
  <c r="BL112" i="7"/>
  <c r="AJ98" i="7"/>
  <c r="BN107" i="7"/>
  <c r="BL126" i="7"/>
  <c r="AY139" i="7"/>
  <c r="BQ123" i="7"/>
  <c r="AJ92" i="7"/>
  <c r="AN114" i="7"/>
  <c r="BE99" i="7"/>
  <c r="BO102" i="7"/>
  <c r="BE127" i="7"/>
  <c r="AL140" i="7"/>
  <c r="BK119" i="7"/>
  <c r="AI119" i="7"/>
  <c r="BD93" i="7"/>
  <c r="BF118" i="7"/>
  <c r="AS100" i="7"/>
  <c r="AT112" i="7"/>
  <c r="AX128" i="7"/>
  <c r="BR140" i="7"/>
  <c r="BE124" i="7"/>
  <c r="AX109" i="7"/>
  <c r="AF95" i="7"/>
  <c r="AH120" i="7"/>
  <c r="BO101" i="7"/>
  <c r="BK123" i="7"/>
  <c r="AH148" i="7"/>
  <c r="BE141" i="7"/>
  <c r="AS136" i="7"/>
  <c r="AZ142" i="7"/>
  <c r="BN144" i="7"/>
  <c r="BI100" i="7"/>
  <c r="BO104" i="7"/>
  <c r="AQ148" i="7"/>
  <c r="AR110" i="7"/>
  <c r="AE96" i="7"/>
  <c r="AR91" i="7"/>
  <c r="AS150" i="7"/>
  <c r="BK97" i="7"/>
  <c r="AF131" i="7"/>
  <c r="AK94" i="7"/>
  <c r="AI100" i="7"/>
  <c r="BG134" i="7"/>
  <c r="BG129" i="7"/>
  <c r="AE129" i="7"/>
  <c r="AJ151" i="7"/>
  <c r="AZ97" i="7"/>
  <c r="AL92" i="7"/>
  <c r="AE98" i="7"/>
  <c r="BD105" i="7"/>
  <c r="AG139" i="7"/>
  <c r="BW135" i="7"/>
  <c r="BG135" i="7"/>
  <c r="AL105" i="7"/>
  <c r="AT107" i="7"/>
  <c r="AF104" i="7"/>
  <c r="AI108" i="7"/>
  <c r="BJ117" i="7"/>
  <c r="AJ124" i="7"/>
  <c r="AL101" i="7"/>
  <c r="BL114" i="7"/>
  <c r="BV126" i="7"/>
  <c r="BR105" i="7"/>
  <c r="BG102" i="7"/>
  <c r="BA121" i="7"/>
  <c r="BW129" i="7"/>
  <c r="BQ136" i="7"/>
  <c r="AP108" i="7"/>
  <c r="BK109" i="7"/>
  <c r="BH135" i="7"/>
  <c r="BG117" i="7"/>
  <c r="AH105" i="7"/>
  <c r="AE95" i="7"/>
  <c r="AT126" i="7"/>
  <c r="AU94" i="7"/>
  <c r="AE136" i="7"/>
  <c r="BP103" i="7"/>
  <c r="AN113" i="7"/>
  <c r="BP125" i="7"/>
  <c r="AR105" i="7"/>
  <c r="BN134" i="7"/>
  <c r="BD109" i="7"/>
  <c r="BK130" i="7"/>
  <c r="AG111" i="7"/>
  <c r="BL144" i="7"/>
  <c r="AG103" i="7"/>
  <c r="BJ92" i="7"/>
  <c r="AH95" i="7"/>
  <c r="AI104" i="7"/>
  <c r="BV105" i="7"/>
  <c r="BU141" i="7"/>
  <c r="AK102" i="7"/>
  <c r="BF107" i="7"/>
  <c r="BL107" i="7"/>
  <c r="BF103" i="7"/>
  <c r="BI110" i="7"/>
  <c r="AS104" i="7"/>
  <c r="AZ109" i="7"/>
  <c r="BD152" i="7"/>
  <c r="BC117" i="7"/>
  <c r="AG131" i="7"/>
  <c r="BV136" i="7"/>
  <c r="AE100" i="7"/>
  <c r="AV112" i="7"/>
  <c r="BP100" i="7"/>
  <c r="BB125" i="7"/>
  <c r="BD101" i="7"/>
  <c r="BM94" i="7"/>
  <c r="AZ93" i="7"/>
  <c r="AP123" i="7"/>
  <c r="AF103" i="7"/>
  <c r="AO120" i="7"/>
  <c r="AE130" i="7"/>
  <c r="BU94" i="7"/>
  <c r="BV120" i="7"/>
  <c r="BG141" i="7"/>
  <c r="BQ122" i="7"/>
  <c r="BR97" i="7"/>
  <c r="AZ98" i="7"/>
  <c r="BJ106" i="7"/>
  <c r="AN104" i="7"/>
  <c r="AE146" i="7"/>
  <c r="BA145" i="7"/>
  <c r="BT133" i="7"/>
  <c r="BS105" i="7"/>
  <c r="AT119" i="7"/>
  <c r="BU102" i="7"/>
  <c r="AK112" i="7"/>
  <c r="BC106" i="7"/>
  <c r="BQ102" i="7"/>
  <c r="AE108" i="7"/>
  <c r="BG128" i="7"/>
  <c r="AM110" i="7"/>
  <c r="BA118" i="7"/>
  <c r="BS101" i="7"/>
  <c r="AH122" i="7"/>
  <c r="AU99" i="7"/>
  <c r="BH128" i="7"/>
  <c r="AG97" i="7"/>
  <c r="AN121" i="7"/>
  <c r="BA119" i="7"/>
  <c r="AJ102" i="7"/>
  <c r="BS124" i="7"/>
  <c r="BF133" i="7"/>
  <c r="BU91" i="7"/>
  <c r="AT99" i="7"/>
  <c r="AN110" i="7"/>
  <c r="AX107" i="7"/>
  <c r="BU104" i="7"/>
  <c r="BQ151" i="7"/>
  <c r="BB145" i="7"/>
  <c r="BN149" i="7"/>
  <c r="BA105" i="7"/>
  <c r="AG118" i="7"/>
  <c r="BB97" i="7"/>
  <c r="AU126" i="7"/>
  <c r="BK132" i="7"/>
  <c r="BM139" i="7"/>
  <c r="AO151" i="7"/>
  <c r="AP122" i="7"/>
  <c r="BI95" i="7"/>
  <c r="BW123" i="7"/>
  <c r="AR113" i="7"/>
  <c r="AE124" i="7"/>
  <c r="BU105" i="7"/>
  <c r="BD92" i="7"/>
  <c r="AH98" i="7"/>
  <c r="BV106" i="7"/>
  <c r="AE121" i="7"/>
  <c r="BH99" i="7"/>
  <c r="AT142" i="7"/>
  <c r="AW136" i="7"/>
  <c r="BA142" i="7"/>
  <c r="BH152" i="7"/>
  <c r="BD94" i="7"/>
  <c r="AK118" i="7"/>
  <c r="AV126" i="7"/>
  <c r="BN141" i="7"/>
  <c r="BR143" i="7"/>
  <c r="AP151" i="7"/>
  <c r="AN112" i="7"/>
  <c r="BD119" i="7"/>
  <c r="AM128" i="7"/>
  <c r="AO129" i="7"/>
  <c r="AR145" i="7"/>
  <c r="BI152" i="7"/>
  <c r="AW114" i="7"/>
  <c r="BW120" i="7"/>
  <c r="BR129" i="7"/>
  <c r="BP141" i="7"/>
  <c r="BI127" i="7"/>
  <c r="BS139" i="7"/>
  <c r="BJ121" i="7"/>
  <c r="BL131" i="7"/>
  <c r="BV129" i="7"/>
  <c r="AS145" i="7"/>
  <c r="AY143" i="7"/>
  <c r="AW122" i="7"/>
  <c r="AZ133" i="7"/>
  <c r="BR128" i="7"/>
  <c r="AL148" i="7"/>
  <c r="AL144" i="7"/>
  <c r="BC124" i="7"/>
  <c r="AU135" i="7"/>
  <c r="BD130" i="7"/>
  <c r="AX152" i="7"/>
  <c r="AS146" i="7"/>
  <c r="BE139" i="7"/>
  <c r="AY132" i="7"/>
  <c r="BQ126" i="7"/>
  <c r="BE150" i="7"/>
  <c r="BD132" i="7"/>
  <c r="BV145" i="7"/>
  <c r="AV130" i="7"/>
  <c r="AE152" i="7"/>
  <c r="AV128" i="7"/>
  <c r="BL130" i="7"/>
  <c r="AG100" i="7"/>
  <c r="BR114" i="7"/>
  <c r="AF94" i="7"/>
  <c r="BO114" i="7"/>
  <c r="AO114" i="7"/>
  <c r="BR117" i="7"/>
  <c r="BP124" i="7"/>
  <c r="BO118" i="7"/>
  <c r="BR108" i="7"/>
  <c r="AX122" i="7"/>
  <c r="BL109" i="7"/>
  <c r="AO95" i="7"/>
  <c r="BV101" i="7"/>
  <c r="AW127" i="7"/>
  <c r="AY147" i="7"/>
  <c r="BE130" i="7"/>
  <c r="AJ132" i="7"/>
  <c r="BU149" i="7"/>
  <c r="AQ145" i="7"/>
  <c r="BM104" i="7"/>
  <c r="AS117" i="7"/>
  <c r="AE106" i="7"/>
  <c r="BE98" i="7"/>
  <c r="AW107" i="7"/>
  <c r="AI103" i="7"/>
  <c r="BA113" i="7"/>
  <c r="AX113" i="7"/>
  <c r="BR115" i="7"/>
  <c r="AP119" i="7"/>
  <c r="AM92" i="7"/>
  <c r="AS123" i="7"/>
  <c r="BT92" i="7"/>
  <c r="AV115" i="7"/>
  <c r="BS93" i="7"/>
  <c r="BA127" i="7"/>
  <c r="AZ132" i="7"/>
  <c r="BM136" i="7"/>
  <c r="BH150" i="7"/>
  <c r="BG152" i="7"/>
  <c r="BQ108" i="7"/>
  <c r="AF112" i="7"/>
  <c r="AL119" i="7"/>
  <c r="AX91" i="7"/>
  <c r="BQ95" i="7"/>
  <c r="AI114" i="7"/>
  <c r="BG101" i="7"/>
  <c r="BV114" i="7"/>
  <c r="AK106" i="7"/>
  <c r="BF91" i="7"/>
  <c r="BG100" i="7"/>
  <c r="BQ103" i="7"/>
  <c r="AF93" i="7"/>
  <c r="AN134" i="7"/>
  <c r="AU151" i="7"/>
  <c r="BO111" i="7"/>
  <c r="BS109" i="7"/>
  <c r="BI120" i="7"/>
  <c r="AI112" i="7"/>
  <c r="AL116" i="7"/>
  <c r="AY122" i="7"/>
  <c r="AR120" i="7"/>
  <c r="BC112" i="7"/>
  <c r="AQ108" i="7"/>
  <c r="AF101" i="7"/>
  <c r="BA100" i="7"/>
  <c r="AE111" i="7"/>
  <c r="BP111" i="7"/>
  <c r="BU116" i="7"/>
  <c r="BC104" i="7"/>
  <c r="AL98" i="7"/>
  <c r="AS118" i="7"/>
  <c r="AH114" i="7"/>
  <c r="AW113" i="7"/>
  <c r="BB95" i="7"/>
  <c r="BK104" i="7"/>
  <c r="BG99" i="7"/>
  <c r="BQ96" i="7"/>
  <c r="BU127" i="7"/>
  <c r="AI139" i="7"/>
  <c r="AR143" i="7"/>
  <c r="AI151" i="7"/>
  <c r="BC148" i="7"/>
  <c r="AG135" i="7"/>
  <c r="BT127" i="7"/>
  <c r="AK91" i="7"/>
  <c r="BK95" i="7"/>
  <c r="BO117" i="7"/>
  <c r="BE117" i="7"/>
  <c r="BP117" i="7"/>
  <c r="AU119" i="7"/>
  <c r="AE109" i="7"/>
  <c r="AX102" i="7"/>
  <c r="AK122" i="7"/>
  <c r="AP125" i="7"/>
  <c r="AX112" i="7"/>
  <c r="AN108" i="7"/>
  <c r="BV113" i="7"/>
  <c r="BB150" i="7"/>
  <c r="AW101" i="7"/>
  <c r="BO105" i="7"/>
  <c r="BQ109" i="7"/>
  <c r="AS109" i="7"/>
  <c r="BM129" i="7"/>
  <c r="AW143" i="7"/>
  <c r="AM146" i="7"/>
  <c r="AF140" i="7"/>
  <c r="AQ132" i="7"/>
  <c r="BD137" i="7"/>
  <c r="BL95" i="7"/>
  <c r="AK100" i="7"/>
  <c r="AU111" i="7"/>
  <c r="AF109" i="7"/>
  <c r="AJ106" i="7"/>
  <c r="AO100" i="7"/>
  <c r="BU108" i="7"/>
  <c r="BI122" i="7"/>
  <c r="AM91" i="7"/>
  <c r="BK106" i="7"/>
  <c r="AE103" i="7"/>
  <c r="BM93" i="7"/>
  <c r="BF92" i="7"/>
  <c r="BB102" i="7"/>
  <c r="BO123" i="7"/>
  <c r="AO141" i="7"/>
  <c r="BR95" i="7"/>
  <c r="AV95" i="7"/>
  <c r="BF96" i="7"/>
  <c r="BH98" i="7"/>
  <c r="BT114" i="7"/>
  <c r="BV96" i="7"/>
  <c r="AJ100" i="7"/>
  <c r="BI125" i="7"/>
  <c r="AJ103" i="7"/>
  <c r="BD113" i="7"/>
  <c r="BJ97" i="7"/>
  <c r="AQ113" i="7"/>
  <c r="AS115" i="7"/>
  <c r="AS92" i="7"/>
  <c r="BV110" i="7"/>
  <c r="BO106" i="7"/>
  <c r="AK124" i="7"/>
  <c r="AH108" i="7"/>
  <c r="BG125" i="7"/>
  <c r="BJ130" i="7"/>
  <c r="BT113" i="7"/>
  <c r="AZ115" i="7"/>
  <c r="AX110" i="7"/>
  <c r="BU99" i="7"/>
  <c r="BI109" i="7"/>
  <c r="AN111" i="7"/>
  <c r="AW91" i="7"/>
  <c r="AP103" i="7"/>
  <c r="AX115" i="7"/>
  <c r="BR119" i="7"/>
  <c r="AK111" i="7"/>
  <c r="AQ107" i="7"/>
  <c r="BN95" i="7"/>
  <c r="AF106" i="7"/>
  <c r="BW103" i="7"/>
  <c r="BS98" i="7"/>
  <c r="BG94" i="7"/>
  <c r="AQ126" i="7"/>
  <c r="AN129" i="7"/>
  <c r="AP148" i="7"/>
  <c r="BW99" i="7"/>
  <c r="BN119" i="7"/>
  <c r="AU118" i="7"/>
  <c r="BW122" i="7"/>
  <c r="AF97" i="7"/>
  <c r="AH119" i="7"/>
  <c r="AR121" i="7"/>
  <c r="AM113" i="7"/>
  <c r="AZ118" i="7"/>
  <c r="BH101" i="7"/>
  <c r="AK103" i="7"/>
  <c r="BW96" i="7"/>
  <c r="AJ101" i="7"/>
  <c r="BA125" i="7"/>
  <c r="BD95" i="7"/>
  <c r="BU122" i="7"/>
  <c r="BU119" i="7"/>
  <c r="BM120" i="7"/>
  <c r="AZ91" i="7"/>
  <c r="BT99" i="7"/>
  <c r="BE110" i="7"/>
  <c r="BQ101" i="7"/>
  <c r="AM115" i="7"/>
  <c r="BT141" i="7"/>
  <c r="BB134" i="7"/>
  <c r="AH149" i="7"/>
  <c r="AJ135" i="7"/>
  <c r="BO108" i="7"/>
  <c r="AO110" i="7"/>
  <c r="BJ124" i="7"/>
  <c r="BN108" i="7"/>
  <c r="BB120" i="7"/>
  <c r="BH104" i="7"/>
  <c r="AS119" i="7"/>
  <c r="AV101" i="7"/>
  <c r="AS111" i="7"/>
  <c r="BE102" i="7"/>
  <c r="AW95" i="7"/>
  <c r="BM144" i="7"/>
  <c r="BD134" i="7"/>
  <c r="AQ136" i="7"/>
  <c r="BF142" i="7"/>
  <c r="AM152" i="7"/>
  <c r="AJ139" i="7"/>
  <c r="BW148" i="7"/>
  <c r="AT152" i="7"/>
  <c r="BF129" i="7"/>
  <c r="BC136" i="7"/>
  <c r="AR142" i="7"/>
  <c r="BF151" i="7"/>
  <c r="BE133" i="7"/>
  <c r="AV135" i="7"/>
  <c r="AF134" i="7"/>
  <c r="AF147" i="7"/>
  <c r="BC127" i="7"/>
  <c r="AI143" i="7"/>
  <c r="BN131" i="7"/>
  <c r="BS134" i="7"/>
  <c r="BL147" i="7"/>
  <c r="AS133" i="7"/>
  <c r="AS128" i="7"/>
  <c r="BB133" i="7"/>
  <c r="BM135" i="7"/>
  <c r="AY148" i="7"/>
  <c r="BC121" i="7"/>
  <c r="AE119" i="7"/>
  <c r="BO125" i="7"/>
  <c r="AG115" i="7"/>
  <c r="AG110" i="7"/>
  <c r="AF139" i="7"/>
  <c r="BD139" i="7"/>
  <c r="BB135" i="7"/>
  <c r="AJ136" i="7"/>
  <c r="AJ141" i="7"/>
  <c r="AK126" i="7"/>
  <c r="BF150" i="7"/>
  <c r="AE143" i="7"/>
  <c r="AP139" i="7"/>
  <c r="BD146" i="7"/>
  <c r="BV139" i="7"/>
  <c r="BW147" i="7"/>
  <c r="AI147" i="7"/>
  <c r="BT135" i="7"/>
  <c r="AO149" i="7"/>
  <c r="AT137" i="7"/>
  <c r="BA131" i="7"/>
  <c r="AI149" i="7"/>
  <c r="AY149" i="7"/>
  <c r="AZ137" i="7"/>
  <c r="BJ127" i="7"/>
  <c r="AF136" i="7"/>
  <c r="BI150" i="7"/>
  <c r="AQ135" i="7"/>
  <c r="AS147" i="7"/>
  <c r="AR134" i="7"/>
  <c r="AX138" i="7"/>
  <c r="AU130" i="7"/>
  <c r="BS136" i="7"/>
  <c r="AI152" i="7"/>
  <c r="BG108" i="7"/>
  <c r="AG137" i="7"/>
  <c r="BT145" i="7"/>
  <c r="AS134" i="7"/>
  <c r="AW142" i="7"/>
  <c r="AI132" i="7"/>
  <c r="BM137" i="7"/>
  <c r="AX146" i="7"/>
  <c r="AY95" i="7"/>
  <c r="AM139" i="7"/>
  <c r="BO148" i="7"/>
  <c r="AI129" i="7"/>
  <c r="AN145" i="7"/>
  <c r="AJ133" i="7"/>
  <c r="BV138" i="7"/>
  <c r="BT137" i="7"/>
  <c r="BJ151" i="7"/>
  <c r="BW130" i="7"/>
  <c r="BG146" i="7"/>
  <c r="BW133" i="7"/>
  <c r="AQ140" i="7"/>
  <c r="BG138" i="7"/>
  <c r="AT143" i="7"/>
  <c r="AZ140" i="7"/>
  <c r="BS150" i="7"/>
  <c r="BR126" i="7"/>
  <c r="BH141" i="7"/>
  <c r="AG140" i="7"/>
  <c r="BG114" i="7"/>
  <c r="BQ116" i="7"/>
  <c r="BA112" i="7"/>
  <c r="AE114" i="7"/>
  <c r="AP105" i="7"/>
  <c r="AS105" i="7"/>
  <c r="AF98" i="7"/>
  <c r="AZ101" i="7"/>
  <c r="BM112" i="7"/>
  <c r="AO106" i="7"/>
  <c r="BE116" i="7"/>
  <c r="AH102" i="7"/>
  <c r="BD140" i="7"/>
  <c r="AK127" i="7"/>
  <c r="BA144" i="7"/>
  <c r="AS152" i="7"/>
  <c r="BK127" i="7"/>
  <c r="BJ142" i="7"/>
  <c r="BN140" i="7"/>
  <c r="R14" i="3"/>
  <c r="AP149" i="7"/>
  <c r="AF143" i="7"/>
  <c r="BH123" i="7"/>
  <c r="AQ114" i="7"/>
  <c r="BR112" i="7"/>
  <c r="BH116" i="7"/>
  <c r="AI136" i="7"/>
  <c r="AL131" i="7"/>
  <c r="BN136" i="7"/>
  <c r="AJ144" i="7"/>
  <c r="BL145" i="7"/>
  <c r="AE115" i="7"/>
  <c r="AY150" i="7"/>
  <c r="AF132" i="7"/>
  <c r="BQ138" i="7"/>
  <c r="BC145" i="7"/>
  <c r="AP132" i="7"/>
  <c r="BL92" i="7"/>
  <c r="BK100" i="7"/>
  <c r="AU96" i="7"/>
  <c r="BT105" i="7"/>
  <c r="AW121" i="7"/>
  <c r="AH117" i="7"/>
  <c r="AV105" i="7"/>
  <c r="BF125" i="7"/>
  <c r="AT113" i="7"/>
  <c r="AJ105" i="7"/>
  <c r="BP97" i="7"/>
  <c r="AU112" i="7"/>
  <c r="AL123" i="7"/>
  <c r="AE120" i="7"/>
  <c r="BQ106" i="7"/>
  <c r="AW125" i="7"/>
  <c r="BB91" i="7"/>
  <c r="BO115" i="7"/>
  <c r="AV117" i="7"/>
  <c r="BO92" i="7"/>
  <c r="BE106" i="7"/>
  <c r="BM100" i="7"/>
  <c r="BH100" i="7"/>
  <c r="AN91" i="7"/>
  <c r="BR124" i="7"/>
  <c r="AP111" i="7"/>
  <c r="BP105" i="7"/>
  <c r="BU92" i="7"/>
  <c r="BL115" i="7"/>
  <c r="BO93" i="7"/>
  <c r="AT120" i="7"/>
  <c r="AZ150" i="7"/>
  <c r="AT135" i="7"/>
  <c r="BR131" i="7"/>
  <c r="BF147" i="7"/>
  <c r="BS132" i="7"/>
  <c r="AN141" i="7"/>
  <c r="AV148" i="7"/>
  <c r="AH140" i="7"/>
  <c r="AV146" i="7"/>
  <c r="AO152" i="7"/>
  <c r="BM140" i="7"/>
  <c r="BF143" i="7"/>
  <c r="BA141" i="7"/>
  <c r="BM98" i="7"/>
  <c r="BD98" i="7"/>
  <c r="BJ103" i="7"/>
  <c r="BB106" i="7"/>
  <c r="BO124" i="7"/>
  <c r="BC118" i="7"/>
  <c r="BS103" i="7"/>
  <c r="BA95" i="7"/>
  <c r="AK123" i="7"/>
  <c r="BQ98" i="7"/>
  <c r="AG125" i="7"/>
  <c r="AI107" i="7"/>
  <c r="BA102" i="7"/>
  <c r="AS138" i="7"/>
  <c r="BE132" i="7"/>
  <c r="BL132" i="7"/>
  <c r="BJ144" i="7"/>
  <c r="BW150" i="7"/>
  <c r="AY130" i="7"/>
  <c r="AZ143" i="7"/>
  <c r="AN142" i="7"/>
  <c r="AH104" i="7"/>
  <c r="BP107" i="7"/>
  <c r="BM106" i="7"/>
  <c r="AU136" i="7"/>
  <c r="AW147" i="7"/>
  <c r="BS151" i="7"/>
  <c r="AY136" i="7"/>
  <c r="BP126" i="7"/>
  <c r="AK151" i="7"/>
  <c r="BF145" i="7"/>
  <c r="AE128" i="7"/>
  <c r="BQ115" i="7"/>
  <c r="AK107" i="7"/>
  <c r="BM132" i="7"/>
  <c r="BN130" i="7"/>
  <c r="AF141" i="7"/>
  <c r="AW152" i="7"/>
  <c r="BN127" i="7"/>
  <c r="BJ147" i="7"/>
  <c r="AT139" i="7"/>
  <c r="AQ147" i="7"/>
  <c r="AG138" i="7"/>
  <c r="BF141" i="7"/>
  <c r="BQ113" i="7"/>
  <c r="BH124" i="7"/>
  <c r="BW111" i="7"/>
  <c r="AQ122" i="7"/>
  <c r="AK108" i="7"/>
  <c r="AX99" i="7"/>
  <c r="AZ113" i="7"/>
  <c r="AP94" i="7"/>
  <c r="AP110" i="7"/>
  <c r="AO92" i="7"/>
  <c r="BC113" i="7"/>
  <c r="BC105" i="7"/>
  <c r="BJ102" i="7"/>
  <c r="AF123" i="7"/>
  <c r="AS143" i="7"/>
  <c r="BF139" i="7"/>
  <c r="BS137" i="7"/>
  <c r="AH127" i="7"/>
  <c r="BF127" i="7"/>
  <c r="BD128" i="7"/>
  <c r="BI142" i="7"/>
  <c r="BK152" i="7"/>
  <c r="BV137" i="7"/>
  <c r="AE107" i="7"/>
  <c r="AU106" i="7"/>
  <c r="BG121" i="7"/>
  <c r="AV142" i="7"/>
  <c r="AU140" i="7"/>
  <c r="BS128" i="7"/>
  <c r="AR129" i="7"/>
  <c r="BC129" i="7"/>
  <c r="AH144" i="7"/>
  <c r="BO137" i="7"/>
  <c r="AZ151" i="7"/>
  <c r="BA134" i="7"/>
  <c r="BC138" i="7"/>
  <c r="BP135" i="7"/>
  <c r="BM138" i="7"/>
  <c r="AO144" i="7"/>
  <c r="AG150" i="7"/>
  <c r="BI145" i="7"/>
  <c r="BM150" i="7"/>
  <c r="BS152" i="7"/>
  <c r="BR130" i="7"/>
  <c r="BE131" i="7"/>
  <c r="AN100" i="7"/>
  <c r="BK112" i="7"/>
  <c r="AX98" i="7"/>
  <c r="AL108" i="7"/>
  <c r="AY94" i="7"/>
  <c r="AV100" i="7"/>
  <c r="AG96" i="7"/>
  <c r="BJ105" i="7"/>
  <c r="AP135" i="7"/>
  <c r="AL137" i="7"/>
  <c r="AR128" i="7"/>
  <c r="AV138" i="7"/>
  <c r="BI139" i="7"/>
  <c r="BK146" i="7"/>
  <c r="AE144" i="7"/>
  <c r="BV146" i="7"/>
  <c r="AH152" i="7"/>
  <c r="AE133" i="7"/>
  <c r="BE108" i="7"/>
  <c r="AL125" i="7"/>
  <c r="BS107" i="7"/>
  <c r="BV115" i="7"/>
  <c r="BA123" i="7"/>
  <c r="BO91" i="7"/>
  <c r="AQ106" i="7"/>
  <c r="AR98" i="7"/>
  <c r="BB92" i="7"/>
  <c r="BR118" i="7"/>
  <c r="BR125" i="7"/>
  <c r="AO93" i="7"/>
  <c r="AV98" i="7"/>
  <c r="BD108" i="7"/>
  <c r="BQ99" i="7"/>
  <c r="BL96" i="7"/>
  <c r="AR109" i="7"/>
  <c r="BB103" i="7"/>
  <c r="AO101" i="7"/>
  <c r="AL107" i="7"/>
  <c r="BQ118" i="7"/>
  <c r="BW115" i="7"/>
  <c r="BU118" i="7"/>
  <c r="BN110" i="7"/>
  <c r="BN122" i="7"/>
  <c r="BV95" i="7"/>
  <c r="AQ124" i="7"/>
  <c r="BW112" i="7"/>
  <c r="BB124" i="7"/>
  <c r="BV104" i="7"/>
  <c r="AT122" i="7"/>
  <c r="AU125" i="7"/>
  <c r="BJ91" i="7"/>
  <c r="BR96" i="7"/>
  <c r="AS95" i="7"/>
  <c r="BG91" i="7"/>
  <c r="BU112" i="7"/>
  <c r="BF97" i="7"/>
  <c r="AT101" i="7"/>
  <c r="AV110" i="7"/>
  <c r="BN112" i="7"/>
  <c r="BP112" i="7"/>
  <c r="AH115" i="7"/>
  <c r="BF116" i="7"/>
  <c r="AJ118" i="7"/>
  <c r="AJ99" i="7"/>
  <c r="BN101" i="7"/>
  <c r="AX100" i="7"/>
  <c r="AF99" i="7"/>
  <c r="AZ103" i="7"/>
  <c r="BI119" i="7"/>
  <c r="AQ120" i="7"/>
  <c r="BG118" i="7"/>
  <c r="AZ116" i="7"/>
  <c r="BB116" i="7"/>
  <c r="AF96" i="7"/>
  <c r="AF110" i="7"/>
  <c r="AW92" i="7"/>
  <c r="AE105" i="7"/>
  <c r="BW117" i="7"/>
  <c r="BM96" i="7"/>
  <c r="AT124" i="7"/>
  <c r="AW103" i="7"/>
  <c r="BL105" i="7"/>
  <c r="AI120" i="7"/>
  <c r="BU117" i="7"/>
  <c r="BK118" i="7"/>
  <c r="BA97" i="7"/>
  <c r="AQ125" i="7"/>
  <c r="AH91" i="7"/>
  <c r="BU107" i="7"/>
  <c r="BD121" i="7"/>
  <c r="AY119" i="7"/>
  <c r="AV114" i="7"/>
  <c r="BP93" i="7"/>
  <c r="BA92" i="7"/>
  <c r="BI108" i="7"/>
  <c r="AZ121" i="7"/>
  <c r="BG93" i="7"/>
  <c r="BB101" i="7"/>
  <c r="AJ113" i="7"/>
  <c r="AK120" i="7"/>
  <c r="BS91" i="7"/>
  <c r="AP121" i="7"/>
  <c r="AU116" i="7"/>
  <c r="BC101" i="7"/>
  <c r="BO100" i="7"/>
  <c r="AF117" i="7"/>
  <c r="AO123" i="7"/>
  <c r="BD96" i="7"/>
  <c r="BA91" i="7"/>
  <c r="BF114" i="7"/>
  <c r="BA122" i="7"/>
  <c r="BC122" i="7"/>
  <c r="AW123" i="7"/>
  <c r="AJ115" i="7"/>
  <c r="AY92" i="7"/>
  <c r="AN93" i="7"/>
  <c r="BR110" i="7"/>
  <c r="BL102" i="7"/>
  <c r="BE100" i="7"/>
  <c r="AI96" i="7"/>
  <c r="AU109" i="7"/>
  <c r="AH113" i="7"/>
  <c r="AR112" i="7"/>
  <c r="AV125" i="7"/>
  <c r="AK115" i="7"/>
  <c r="BT115" i="7"/>
  <c r="AF113" i="7"/>
  <c r="BE121" i="7"/>
  <c r="AY98" i="7"/>
  <c r="AT97" i="7"/>
  <c r="BH96" i="7"/>
  <c r="AR114" i="7"/>
  <c r="AW111" i="7"/>
  <c r="BP121" i="7"/>
  <c r="AL93" i="7"/>
  <c r="BD123" i="7"/>
  <c r="BV121" i="7"/>
  <c r="BU98" i="7"/>
  <c r="BB107" i="7"/>
  <c r="AM102" i="7"/>
  <c r="BO116" i="7"/>
  <c r="AT121" i="7"/>
  <c r="BI101" i="7"/>
  <c r="BV102" i="7"/>
  <c r="BF93" i="7"/>
  <c r="BG120" i="7"/>
  <c r="BS99" i="7"/>
  <c r="BM103" i="7"/>
  <c r="BM101" i="7"/>
  <c r="BK121" i="7"/>
  <c r="BN115" i="7"/>
  <c r="AR117" i="7"/>
  <c r="BM99" i="7"/>
  <c r="BF119" i="7"/>
  <c r="BM113" i="7"/>
  <c r="BF111" i="7"/>
  <c r="BT108" i="7"/>
  <c r="BH107" i="7"/>
  <c r="BD102" i="7"/>
  <c r="BM121" i="7"/>
  <c r="AI125" i="7"/>
  <c r="BS104" i="7"/>
  <c r="AT98" i="7"/>
  <c r="BW93" i="7"/>
  <c r="AR122" i="7"/>
  <c r="BH109" i="7"/>
  <c r="AJ109" i="7"/>
  <c r="AR103" i="7"/>
  <c r="BE122" i="7"/>
  <c r="AR95" i="7"/>
  <c r="BG105" i="7"/>
  <c r="AH99" i="7"/>
  <c r="BK94" i="7"/>
  <c r="AE123" i="7"/>
  <c r="BJ149" i="7"/>
  <c r="AN151" i="7"/>
  <c r="BB143" i="7"/>
  <c r="BD131" i="7"/>
  <c r="BQ145" i="7"/>
  <c r="AO133" i="7"/>
  <c r="BL142" i="7"/>
  <c r="BV149" i="7"/>
  <c r="AF128" i="7"/>
  <c r="AK133" i="7"/>
  <c r="AU131" i="7"/>
  <c r="BR144" i="7"/>
  <c r="BK145" i="7"/>
  <c r="AR132" i="7"/>
  <c r="BN135" i="7"/>
  <c r="BF113" i="7"/>
  <c r="BH122" i="7"/>
  <c r="AJ104" i="7"/>
  <c r="BS118" i="7"/>
  <c r="AG102" i="7"/>
  <c r="BL123" i="7"/>
  <c r="AF137" i="7"/>
  <c r="AL128" i="7"/>
  <c r="BV130" i="7"/>
  <c r="BT140" i="7"/>
  <c r="BI136" i="7"/>
  <c r="BP139" i="7"/>
  <c r="BR136" i="7"/>
  <c r="AM144" i="7"/>
  <c r="BK133" i="7"/>
  <c r="BC95" i="7"/>
  <c r="BA110" i="7"/>
  <c r="BH103" i="7"/>
  <c r="BE103" i="7"/>
  <c r="AW118" i="7"/>
  <c r="BD104" i="7"/>
  <c r="BN106" i="7"/>
  <c r="BK101" i="7"/>
  <c r="AS108" i="7"/>
  <c r="BO103" i="7"/>
  <c r="AH116" i="7"/>
  <c r="AX116" i="7"/>
  <c r="AG101" i="7"/>
  <c r="BA94" i="7"/>
  <c r="AT114" i="7"/>
  <c r="AJ125" i="7"/>
  <c r="BL91" i="7"/>
  <c r="AU120" i="7"/>
  <c r="BN102" i="7"/>
  <c r="AY124" i="7"/>
  <c r="AK139" i="7"/>
  <c r="AY133" i="7"/>
  <c r="AV136" i="7"/>
  <c r="AO150" i="7"/>
  <c r="BC134" i="7"/>
  <c r="AI141" i="7"/>
  <c r="AM141" i="7"/>
  <c r="AP140" i="7"/>
  <c r="BS144" i="7"/>
  <c r="AN137" i="7"/>
  <c r="AU149" i="7"/>
  <c r="BR132" i="7"/>
  <c r="AO131" i="7"/>
  <c r="BU126" i="7"/>
  <c r="AI144" i="7"/>
  <c r="AR151" i="7"/>
  <c r="BA136" i="7"/>
  <c r="BF126" i="7"/>
  <c r="BN133" i="7"/>
  <c r="AI142" i="7"/>
  <c r="AS144" i="7"/>
  <c r="BO145" i="7"/>
  <c r="AO116" i="7"/>
  <c r="BT110" i="7"/>
  <c r="BS116" i="7"/>
  <c r="BL98" i="7"/>
  <c r="BL103" i="7"/>
  <c r="AI102" i="7"/>
  <c r="BI112" i="7"/>
  <c r="AK119" i="7"/>
  <c r="AK117" i="7"/>
  <c r="AU91" i="7"/>
  <c r="AJ111" i="7"/>
  <c r="AV108" i="7"/>
  <c r="AE125" i="7"/>
  <c r="AP117" i="7"/>
  <c r="BP104" i="7"/>
  <c r="AF121" i="7"/>
  <c r="AP112" i="7"/>
  <c r="BN91" i="7"/>
  <c r="BF123" i="7"/>
  <c r="BO96" i="7"/>
  <c r="AV133" i="7"/>
  <c r="AE137" i="7"/>
  <c r="BA150" i="7"/>
  <c r="BQ148" i="7"/>
  <c r="BS141" i="7"/>
  <c r="BL139" i="7"/>
  <c r="AP131" i="7"/>
  <c r="BO127" i="7"/>
  <c r="BO149" i="7"/>
  <c r="BO142" i="7"/>
  <c r="AF145" i="7"/>
  <c r="BB146" i="7"/>
  <c r="BQ143" i="7"/>
  <c r="AE134" i="7"/>
  <c r="AZ130" i="7"/>
  <c r="BH144" i="7"/>
  <c r="AW141" i="7"/>
  <c r="BI133" i="7"/>
  <c r="BG126" i="7"/>
  <c r="AJ142" i="7"/>
  <c r="BO135" i="7"/>
  <c r="BW142" i="7"/>
  <c r="BJ136" i="7"/>
  <c r="BG137" i="7"/>
  <c r="BV134" i="7"/>
  <c r="AW148" i="7"/>
  <c r="BC143" i="7"/>
  <c r="BB136" i="7"/>
  <c r="BJ143" i="7"/>
  <c r="AJ149" i="7"/>
  <c r="AP144" i="7"/>
  <c r="AU139" i="7"/>
  <c r="AJ145" i="7"/>
  <c r="BS111" i="7"/>
  <c r="BG106" i="7"/>
  <c r="BD120" i="7"/>
  <c r="BU114" i="7"/>
  <c r="BE120" i="7"/>
  <c r="AL111" i="7"/>
  <c r="BN109" i="7"/>
  <c r="BS110" i="7"/>
  <c r="BK108" i="7"/>
  <c r="BO98" i="7"/>
  <c r="BK93" i="7"/>
  <c r="BG110" i="7"/>
  <c r="AT92" i="7"/>
  <c r="BO121" i="7"/>
  <c r="AS124" i="7"/>
  <c r="BB111" i="7"/>
  <c r="BQ104" i="7"/>
  <c r="AP115" i="7"/>
  <c r="AS122" i="7"/>
  <c r="BC94" i="7"/>
  <c r="AZ123" i="7"/>
  <c r="BJ122" i="7"/>
  <c r="BO99" i="7"/>
  <c r="BA114" i="7"/>
  <c r="BC103" i="7"/>
  <c r="AN103" i="7"/>
  <c r="AQ95" i="7"/>
  <c r="AR124" i="7"/>
  <c r="BB123" i="7"/>
  <c r="AE102" i="7"/>
  <c r="AO115" i="7"/>
  <c r="AQ104" i="7"/>
  <c r="BT103" i="7"/>
  <c r="AN118" i="7"/>
  <c r="AK125" i="7"/>
  <c r="BG104" i="7"/>
  <c r="AW109" i="7"/>
  <c r="AT105" i="7"/>
  <c r="BC115" i="7"/>
  <c r="BK98" i="7"/>
  <c r="BC96" i="7"/>
  <c r="AT110" i="7"/>
  <c r="BR106" i="7"/>
  <c r="BH111" i="7"/>
  <c r="BC99" i="7"/>
  <c r="BW92" i="7"/>
  <c r="AL109" i="7"/>
  <c r="AO124" i="7"/>
  <c r="AF118" i="7"/>
  <c r="BC119" i="7"/>
  <c r="AU95" i="7"/>
  <c r="BG119" i="7"/>
  <c r="AM96" i="7"/>
  <c r="AK110" i="7"/>
  <c r="AX117" i="7"/>
  <c r="BI94" i="7"/>
  <c r="BD124" i="7"/>
  <c r="BF100" i="7"/>
  <c r="BB114" i="7"/>
  <c r="AI91" i="7"/>
  <c r="AO104" i="7"/>
  <c r="AL118" i="7"/>
  <c r="BH94" i="7"/>
  <c r="BQ107" i="7"/>
  <c r="AG121" i="7"/>
  <c r="BD97" i="7"/>
  <c r="AZ111" i="7"/>
  <c r="BD116" i="7"/>
  <c r="AS114" i="7"/>
  <c r="BP101" i="7"/>
  <c r="BO112" i="7"/>
  <c r="AL124" i="7"/>
  <c r="AR111" i="7"/>
  <c r="AN122" i="7"/>
  <c r="BG98" i="7"/>
  <c r="AG94" i="7"/>
  <c r="AE122" i="7"/>
  <c r="BE107" i="7"/>
  <c r="AQ111" i="7"/>
  <c r="AF100" i="7"/>
  <c r="AO108" i="7"/>
  <c r="AF120" i="7"/>
  <c r="AF124" i="7"/>
  <c r="AV102" i="7"/>
  <c r="BF95" i="7"/>
  <c r="AS97" i="7"/>
  <c r="BN103" i="7"/>
  <c r="BA98" i="7"/>
  <c r="AM103" i="7"/>
  <c r="AH111" i="7"/>
  <c r="BK111" i="7"/>
  <c r="AE112" i="7"/>
  <c r="BF106" i="7"/>
  <c r="BF117" i="7"/>
  <c r="BN98" i="7"/>
  <c r="AJ119" i="7"/>
  <c r="BD103" i="7"/>
  <c r="AV122" i="7"/>
  <c r="AR107" i="7"/>
  <c r="BE94" i="7"/>
  <c r="AL120" i="7"/>
  <c r="BG111" i="7"/>
  <c r="AY121" i="7"/>
  <c r="AT96" i="7"/>
  <c r="AZ104" i="7"/>
  <c r="BV93" i="7"/>
  <c r="BG123" i="7"/>
  <c r="BR99" i="7"/>
  <c r="BN113" i="7"/>
  <c r="AN101" i="7"/>
  <c r="BA103" i="7"/>
  <c r="AW117" i="7"/>
  <c r="BT93" i="7"/>
  <c r="AJ107" i="7"/>
  <c r="AS120" i="7"/>
  <c r="BP96" i="7"/>
  <c r="BL110" i="7"/>
  <c r="BT112" i="7"/>
  <c r="BP115" i="7"/>
  <c r="AU92" i="7"/>
  <c r="BF102" i="7"/>
  <c r="BE113" i="7"/>
  <c r="AF125" i="7"/>
  <c r="AI101" i="7"/>
  <c r="AH112" i="7"/>
  <c r="AT123" i="7"/>
  <c r="BD99" i="7"/>
  <c r="AV121" i="7"/>
  <c r="BS97" i="7"/>
  <c r="BE92" i="7"/>
  <c r="AY120" i="7"/>
  <c r="BK125" i="7"/>
  <c r="AT108" i="7"/>
  <c r="AO113" i="7"/>
  <c r="BR100" i="7"/>
  <c r="BD118" i="7"/>
  <c r="AL100" i="7"/>
  <c r="BT100" i="7"/>
  <c r="AK116" i="7"/>
  <c r="AY125" i="7"/>
  <c r="BL125" i="7"/>
  <c r="BE109" i="7"/>
  <c r="AO91" i="7"/>
  <c r="BJ101" i="7"/>
  <c r="AK105" i="7"/>
  <c r="BT102" i="7"/>
  <c r="AI124" i="7"/>
  <c r="AF108" i="7"/>
  <c r="BA101" i="7"/>
  <c r="BN120" i="7"/>
  <c r="AI99" i="7"/>
  <c r="BH118" i="7"/>
  <c r="AG98" i="7"/>
  <c r="BB93" i="7"/>
  <c r="BP92" i="7"/>
  <c r="AE116" i="7"/>
  <c r="AP93" i="7"/>
  <c r="BO122" i="7"/>
  <c r="AK99" i="7"/>
  <c r="AG113" i="7"/>
  <c r="BQ93" i="7"/>
  <c r="BM102" i="7"/>
  <c r="BI116" i="7"/>
  <c r="AM93" i="7"/>
  <c r="AV106" i="7"/>
  <c r="BE119" i="7"/>
  <c r="AH96" i="7"/>
  <c r="AE110" i="7"/>
  <c r="AM112" i="7"/>
  <c r="AI115" i="7"/>
  <c r="BH91" i="7"/>
  <c r="BR101" i="7"/>
  <c r="BQ112" i="7"/>
  <c r="AN124" i="7"/>
  <c r="AT100" i="7"/>
  <c r="AT111" i="7"/>
  <c r="BB122" i="7"/>
  <c r="BP98" i="7"/>
  <c r="BP109" i="7"/>
  <c r="BH120" i="7"/>
  <c r="AL91" i="7"/>
  <c r="BW118" i="7"/>
  <c r="AR119" i="7"/>
  <c r="AY101" i="7"/>
  <c r="AI92" i="7"/>
  <c r="AI117" i="7"/>
  <c r="BI98" i="7"/>
  <c r="AY99" i="7"/>
  <c r="BB98" i="7"/>
  <c r="BV111" i="7"/>
  <c r="BQ100" i="7"/>
  <c r="BI111" i="7"/>
  <c r="BQ117" i="7"/>
  <c r="AJ108" i="7"/>
  <c r="BG92" i="7"/>
  <c r="BO95" i="7"/>
  <c r="BI103" i="7"/>
  <c r="AJ116" i="7"/>
  <c r="AL103" i="7"/>
  <c r="BD106" i="7"/>
  <c r="AH97" i="7"/>
  <c r="BS92" i="7"/>
  <c r="BS115" i="7"/>
  <c r="BN121" i="7"/>
  <c r="AL95" i="7"/>
  <c r="BS119" i="7"/>
  <c r="BE101" i="7"/>
  <c r="AR115" i="7"/>
  <c r="BT125" i="7"/>
  <c r="BW121" i="7"/>
  <c r="AW98" i="7"/>
  <c r="AS112" i="7"/>
  <c r="AG107" i="7"/>
  <c r="AF102" i="7"/>
  <c r="BU115" i="7"/>
  <c r="AZ92" i="7"/>
  <c r="BH105" i="7"/>
  <c r="BP118" i="7"/>
  <c r="AT95" i="7"/>
  <c r="AQ109" i="7"/>
  <c r="AY111" i="7"/>
  <c r="AU114" i="7"/>
  <c r="AH125" i="7"/>
  <c r="AK101" i="7"/>
  <c r="AJ112" i="7"/>
  <c r="AV123" i="7"/>
  <c r="BF99" i="7"/>
  <c r="BF110" i="7"/>
  <c r="BI121" i="7"/>
  <c r="AI98" i="7"/>
  <c r="AI109" i="7"/>
  <c r="BT119" i="7"/>
  <c r="AX96" i="7"/>
  <c r="BO109" i="7"/>
  <c r="BB117" i="7"/>
  <c r="AQ97" i="7"/>
  <c r="BU103" i="7"/>
  <c r="AZ125" i="7"/>
  <c r="AP96" i="7"/>
  <c r="BG115" i="7"/>
  <c r="AO122" i="7"/>
  <c r="BW97" i="7"/>
  <c r="BM108" i="7"/>
  <c r="AY91" i="7"/>
  <c r="AV99" i="7"/>
  <c r="AE97" i="7"/>
  <c r="AG109" i="7"/>
  <c r="BH106" i="7"/>
  <c r="AG122" i="7"/>
  <c r="BJ125" i="7"/>
  <c r="AN102" i="7"/>
  <c r="BJ123" i="7"/>
  <c r="BR92" i="7"/>
  <c r="AI105" i="7"/>
  <c r="BC120" i="7"/>
  <c r="BF104" i="7"/>
  <c r="AE113" i="7"/>
  <c r="BI107" i="7"/>
  <c r="AO97" i="7"/>
  <c r="BR111" i="7"/>
  <c r="AQ121" i="7"/>
  <c r="BE114" i="7"/>
  <c r="AN125" i="7"/>
  <c r="AL121" i="7"/>
  <c r="BI97" i="7"/>
  <c r="AT125" i="7"/>
  <c r="AN115" i="7"/>
  <c r="BM91" i="7"/>
  <c r="BT104" i="7"/>
  <c r="AI118" i="7"/>
  <c r="BF94" i="7"/>
  <c r="BC108" i="7"/>
  <c r="BK110" i="7"/>
  <c r="AP124" i="7"/>
  <c r="AW100" i="7"/>
  <c r="AV111" i="7"/>
  <c r="BD122" i="7"/>
  <c r="BR98" i="7"/>
  <c r="BR109" i="7"/>
  <c r="AU97" i="7"/>
  <c r="AU108" i="7"/>
  <c r="AM119" i="7"/>
  <c r="BJ95" i="7"/>
  <c r="BV119" i="7"/>
  <c r="AG116" i="7"/>
  <c r="AT116" i="7"/>
  <c r="AY102" i="7"/>
  <c r="AG119" i="7"/>
  <c r="BN116" i="7"/>
  <c r="AL114" i="7"/>
  <c r="BW105" i="7"/>
  <c r="BB96" i="7"/>
  <c r="AI116" i="7"/>
  <c r="AZ110" i="7"/>
  <c r="BT97" i="7"/>
  <c r="BM124" i="7"/>
  <c r="BP95" i="7"/>
  <c r="AM105" i="7"/>
  <c r="BD117" i="7"/>
  <c r="AQ119" i="7"/>
  <c r="BL100" i="7"/>
  <c r="BL108" i="7"/>
  <c r="BG103" i="7"/>
  <c r="BL120" i="7"/>
  <c r="AX92" i="7"/>
  <c r="BE105" i="7"/>
  <c r="AM109" i="7"/>
  <c r="BA93" i="7"/>
  <c r="AV107" i="7"/>
  <c r="BV122" i="7"/>
  <c r="AN119" i="7"/>
  <c r="BR113" i="7"/>
  <c r="BA124" i="7"/>
  <c r="AX120" i="7"/>
  <c r="BU96" i="7"/>
  <c r="BQ110" i="7"/>
  <c r="AW124" i="7"/>
  <c r="BD100" i="7"/>
  <c r="AZ114" i="7"/>
  <c r="AM104" i="7"/>
  <c r="AU117" i="7"/>
  <c r="BR93" i="7"/>
  <c r="BO107" i="7"/>
  <c r="BW109" i="7"/>
  <c r="BS112" i="7"/>
  <c r="AX123" i="7"/>
  <c r="BI99" i="7"/>
  <c r="BH110" i="7"/>
  <c r="BL121" i="7"/>
  <c r="AK98" i="7"/>
  <c r="AK109" i="7"/>
  <c r="AJ120" i="7"/>
  <c r="BG96" i="7"/>
  <c r="BG107" i="7"/>
  <c r="AY118" i="7"/>
  <c r="BV94" i="7"/>
  <c r="AQ105" i="7"/>
  <c r="BD114" i="7"/>
  <c r="BQ92" i="7"/>
  <c r="BW100" i="7"/>
  <c r="BS102" i="7"/>
  <c r="BQ91" i="7"/>
  <c r="BJ112" i="7"/>
  <c r="AS91" i="7"/>
  <c r="AG95" i="7"/>
  <c r="BQ124" i="7"/>
  <c r="BT111" i="7"/>
  <c r="AY96" i="7"/>
  <c r="AI123" i="7"/>
  <c r="BD107" i="7"/>
  <c r="BK103" i="7"/>
  <c r="BR102" i="7"/>
  <c r="AH106" i="7"/>
  <c r="BI124" i="7"/>
  <c r="AS94" i="7"/>
  <c r="AL102" i="7"/>
  <c r="BG124" i="7"/>
  <c r="BK120" i="7"/>
  <c r="AV109" i="7"/>
  <c r="AL106" i="7"/>
  <c r="AV94" i="7"/>
  <c r="BU111" i="7"/>
  <c r="AO121" i="7"/>
  <c r="AL113" i="7"/>
  <c r="BN123" i="7"/>
  <c r="BJ119" i="7"/>
  <c r="AN96" i="7"/>
  <c r="AJ110" i="7"/>
  <c r="BE123" i="7"/>
  <c r="BP99" i="7"/>
  <c r="BL113" i="7"/>
  <c r="BI102" i="7"/>
  <c r="AY103" i="7"/>
  <c r="BG116" i="7"/>
  <c r="AK93" i="7"/>
  <c r="AH107" i="7"/>
  <c r="AP109" i="7"/>
  <c r="AL112" i="7"/>
  <c r="BF122" i="7"/>
  <c r="BT98" i="7"/>
  <c r="BT109" i="7"/>
  <c r="BS120" i="7"/>
  <c r="AW97" i="7"/>
  <c r="AW108" i="7"/>
  <c r="AV119" i="7"/>
  <c r="BS95" i="7"/>
  <c r="BS106" i="7"/>
  <c r="AO94" i="7"/>
  <c r="AR93" i="7"/>
  <c r="AI113" i="7"/>
  <c r="BQ114" i="7"/>
  <c r="BB99" i="7"/>
  <c r="AK113" i="7"/>
  <c r="AW116" i="7"/>
  <c r="AO111" i="7"/>
  <c r="BF120" i="7"/>
  <c r="BE93" i="7"/>
  <c r="AN123" i="7"/>
  <c r="BW94" i="7"/>
  <c r="AU121" i="7"/>
  <c r="AG124" i="7"/>
  <c r="AP102" i="7"/>
  <c r="BK124" i="7"/>
  <c r="BM95" i="7"/>
  <c r="BO97" i="7"/>
  <c r="AV113" i="7"/>
  <c r="BJ100" i="7"/>
  <c r="BH125" i="7"/>
  <c r="BK102" i="7"/>
  <c r="AM98" i="7"/>
  <c r="BW116" i="7"/>
  <c r="BM109" i="7"/>
  <c r="BN100" i="7"/>
  <c r="AR96" i="7"/>
  <c r="AY112" i="7"/>
  <c r="AH123" i="7"/>
  <c r="BV118" i="7"/>
  <c r="AZ95" i="7"/>
  <c r="BM122" i="7"/>
  <c r="AT106" i="7"/>
  <c r="AX111" i="7"/>
  <c r="BI96" i="7"/>
  <c r="BO120" i="7"/>
  <c r="AK92" i="7"/>
  <c r="BJ120" i="7"/>
  <c r="BL111" i="7"/>
  <c r="AU122" i="7"/>
  <c r="AO118" i="7"/>
  <c r="BL94" i="7"/>
  <c r="BH108" i="7"/>
  <c r="BU121" i="7"/>
  <c r="AU98" i="7"/>
  <c r="AQ112" i="7"/>
  <c r="BW101" i="7"/>
  <c r="AL115" i="7"/>
  <c r="BK91" i="7"/>
  <c r="BF105" i="7"/>
  <c r="AV103" i="7"/>
  <c r="BJ110" i="7"/>
  <c r="BU120" i="7"/>
  <c r="AY97" i="7"/>
  <c r="AY108" i="7"/>
  <c r="AX119" i="7"/>
  <c r="BU95" i="7"/>
  <c r="BU106" i="7"/>
  <c r="BT117" i="7"/>
  <c r="AX94" i="7"/>
  <c r="AP116" i="7"/>
  <c r="BM92" i="7"/>
  <c r="BI104" i="7"/>
  <c r="AL110" i="7"/>
  <c r="AU113" i="7"/>
  <c r="BE96" i="7"/>
  <c r="AQ123" i="7"/>
  <c r="AV116" i="7"/>
  <c r="AR108" i="7"/>
  <c r="BK92" i="7"/>
  <c r="BD115" i="7"/>
  <c r="BW119" i="7"/>
  <c r="AH100" i="7"/>
  <c r="AX118" i="7"/>
  <c r="AP97" i="7"/>
  <c r="AS99" i="7"/>
  <c r="AS121" i="7"/>
  <c r="AH103" i="7"/>
  <c r="BR94" i="7"/>
  <c r="BV108" i="7"/>
  <c r="BM97" i="7"/>
  <c r="BM119" i="7"/>
  <c r="AF111" i="7"/>
  <c r="BH121" i="7"/>
  <c r="BA117" i="7"/>
  <c r="AE94" i="7"/>
  <c r="BT107" i="7"/>
  <c r="AJ121" i="7"/>
  <c r="BG97" i="7"/>
  <c r="AR125" i="7"/>
  <c r="AP101" i="7"/>
  <c r="AX114" i="7"/>
  <c r="BR104" i="7"/>
  <c r="BH102" i="7"/>
  <c r="BV109" i="7"/>
  <c r="AN120" i="7"/>
  <c r="BK96" i="7"/>
  <c r="BK107" i="7"/>
  <c r="BJ118" i="7"/>
  <c r="AN95" i="7"/>
  <c r="AN106" i="7"/>
  <c r="AM117" i="7"/>
  <c r="BJ93" i="7"/>
  <c r="BJ104" i="7"/>
  <c r="BB115" i="7"/>
  <c r="AY113" i="7"/>
  <c r="BJ108" i="7"/>
  <c r="AV91" i="7"/>
  <c r="BB121" i="7"/>
  <c r="AR97" i="7"/>
  <c r="BP106" i="7"/>
  <c r="BP108" i="7"/>
  <c r="BL106" i="7"/>
  <c r="BB118" i="7"/>
  <c r="BD125" i="7"/>
  <c r="BF124" i="7"/>
  <c r="BV116" i="7"/>
  <c r="AY110" i="7"/>
  <c r="BQ97" i="7"/>
  <c r="BB104" i="7"/>
  <c r="AW93" i="7"/>
  <c r="AT118" i="7"/>
  <c r="AQ116" i="7"/>
  <c r="AR118" i="7"/>
  <c r="AS110" i="7"/>
  <c r="BS125" i="7"/>
  <c r="BM116" i="7"/>
  <c r="AQ93" i="7"/>
  <c r="AM107" i="7"/>
  <c r="AV120" i="7"/>
  <c r="BS96" i="7"/>
  <c r="BO110" i="7"/>
  <c r="AU124" i="7"/>
  <c r="BB100" i="7"/>
  <c r="BJ113" i="7"/>
  <c r="AK104" i="7"/>
  <c r="AZ100" i="7"/>
  <c r="BT101" i="7"/>
  <c r="AO109" i="7"/>
  <c r="AZ119" i="7"/>
  <c r="BW95" i="7"/>
  <c r="BW106" i="7"/>
  <c r="BV117" i="7"/>
  <c r="AZ94" i="7"/>
  <c r="AZ105" i="7"/>
  <c r="AY116" i="7"/>
  <c r="BV92" i="7"/>
  <c r="BV103" i="7"/>
  <c r="BN114" i="7"/>
  <c r="AT91" i="7"/>
  <c r="AH124" i="7"/>
  <c r="AO107" i="7"/>
  <c r="BH93" i="7"/>
  <c r="AG120" i="7"/>
  <c r="AI106" i="7"/>
  <c r="AU105" i="7"/>
  <c r="BR123" i="7"/>
  <c r="BU97" i="7"/>
  <c r="AG117" i="7"/>
  <c r="AY104" i="7"/>
  <c r="AQ118" i="7"/>
  <c r="BA115" i="7"/>
  <c r="BP114" i="7"/>
  <c r="AV96" i="7"/>
  <c r="AV118" i="7"/>
  <c r="AM122" i="7"/>
  <c r="BV91" i="7"/>
  <c r="BR116" i="7"/>
  <c r="BP94" i="7"/>
  <c r="BP116" i="7"/>
  <c r="BF109" i="7"/>
  <c r="AM125" i="7"/>
  <c r="AF116" i="7"/>
  <c r="BC92" i="7"/>
  <c r="BH119" i="7"/>
  <c r="AH110" i="7"/>
  <c r="BC123" i="7"/>
  <c r="BN99" i="7"/>
  <c r="BV112" i="7"/>
  <c r="AJ93" i="7"/>
  <c r="BL99" i="7"/>
  <c r="AM101" i="7"/>
  <c r="AP95" i="7"/>
  <c r="AP106" i="7"/>
  <c r="AO117" i="7"/>
  <c r="BL93" i="7"/>
  <c r="BL104" i="7"/>
  <c r="AP92" i="7"/>
  <c r="AO103" i="7"/>
  <c r="AG114" i="7"/>
  <c r="AX125" i="7"/>
  <c r="BS114" i="7"/>
  <c r="BM105" i="7"/>
  <c r="BN92" i="7"/>
  <c r="AM123" i="7"/>
  <c r="BE118" i="7"/>
  <c r="BE104" i="7"/>
  <c r="BR103" i="7"/>
  <c r="AQ110" i="7"/>
  <c r="AM99" i="7"/>
  <c r="BE115" i="7"/>
  <c r="AI97" i="7"/>
  <c r="BW107" i="7"/>
  <c r="AF114" i="7"/>
  <c r="AN97" i="7"/>
  <c r="BT94" i="7"/>
  <c r="BT116" i="7"/>
  <c r="BW102" i="7"/>
  <c r="BL119" i="7"/>
  <c r="AW115" i="7"/>
  <c r="AU110" i="7"/>
  <c r="AU93" i="7"/>
  <c r="AU115" i="7"/>
  <c r="AL122" i="7"/>
  <c r="BS108" i="7"/>
  <c r="AZ124" i="7"/>
  <c r="AQ115" i="7"/>
  <c r="BP91" i="7"/>
  <c r="BK105" i="7"/>
  <c r="BT118" i="7"/>
  <c r="AX95" i="7"/>
  <c r="AT109" i="7"/>
  <c r="BK122" i="7"/>
  <c r="AG99" i="7"/>
  <c r="AO112" i="7"/>
  <c r="AS106" i="7"/>
  <c r="AQ98" i="7"/>
  <c r="AY100" i="7"/>
  <c r="BM107" i="7"/>
  <c r="AE118" i="7"/>
  <c r="BB94" i="7"/>
  <c r="BB105" i="7"/>
  <c r="BA116" i="7"/>
  <c r="AE93" i="7"/>
  <c r="AE104" i="7"/>
  <c r="BW114" i="7"/>
  <c r="BC91" i="7"/>
  <c r="AZ102" i="7"/>
  <c r="AS113" i="7"/>
  <c r="BI123" i="7"/>
  <c r="AT94" i="7"/>
  <c r="AR104" i="7"/>
  <c r="BM114" i="7"/>
  <c r="BJ109" i="7"/>
  <c r="AJ117" i="7"/>
  <c r="AS116" i="7"/>
  <c r="AW102" i="7"/>
  <c r="BI92" i="7"/>
  <c r="AM121" i="7"/>
  <c r="AJ114" i="7"/>
  <c r="AJ122" i="7"/>
  <c r="BN94" i="7"/>
  <c r="BD112" i="7"/>
  <c r="AW110" i="7"/>
  <c r="AY93" i="7"/>
  <c r="AY115" i="7"/>
  <c r="AG105" i="7"/>
  <c r="BU113" i="7"/>
  <c r="BI117" i="7"/>
  <c r="BT91" i="7"/>
  <c r="BS113" i="7"/>
  <c r="AM94" i="7"/>
  <c r="AM108" i="7"/>
  <c r="BM123" i="7"/>
  <c r="BC114" i="7"/>
  <c r="AJ91" i="7"/>
  <c r="BW104" i="7"/>
  <c r="AM118" i="7"/>
  <c r="BJ94" i="7"/>
  <c r="BF108" i="7"/>
  <c r="AS98" i="7"/>
  <c r="BA111" i="7"/>
  <c r="BI91" i="7"/>
  <c r="BC97" i="7"/>
  <c r="BK99" i="7"/>
  <c r="AF107" i="7"/>
  <c r="AQ117" i="7"/>
  <c r="BN93" i="7"/>
  <c r="BN104" i="7"/>
  <c r="BM115" i="7"/>
  <c r="AR92" i="7"/>
  <c r="AQ103" i="7"/>
  <c r="AP114" i="7"/>
  <c r="BN125" i="7"/>
  <c r="BL101" i="7"/>
  <c r="BE112" i="7"/>
  <c r="AF122" i="7"/>
  <c r="BC107" i="7"/>
  <c r="BP102" i="7"/>
  <c r="AN94" i="7"/>
  <c r="AZ96" i="7"/>
  <c r="BH115" i="7"/>
  <c r="AR94" i="7"/>
  <c r="BU100" i="7"/>
  <c r="AS107" i="7"/>
  <c r="AP118" i="7"/>
  <c r="AW104" i="7"/>
  <c r="BA106" i="7"/>
  <c r="AI111" i="7"/>
  <c r="BF98" i="7"/>
  <c r="AE92" i="7"/>
  <c r="BW113" i="7"/>
  <c r="AP113" i="7"/>
  <c r="AL99" i="7"/>
  <c r="AZ112" i="7"/>
  <c r="AJ97" i="7"/>
  <c r="AY109" i="7"/>
  <c r="AW112" i="7"/>
  <c r="AM116" i="7"/>
  <c r="AG123" i="7"/>
  <c r="BO113" i="7"/>
  <c r="BU101" i="7"/>
  <c r="AP104" i="7"/>
  <c r="AY117" i="7"/>
  <c r="BU93" i="7"/>
  <c r="BR107" i="7"/>
  <c r="AH121" i="7"/>
  <c r="BE97" i="7"/>
  <c r="BM110" i="7"/>
  <c r="AO125" i="7"/>
  <c r="BN96" i="7"/>
  <c r="BW98" i="7"/>
  <c r="AR106" i="7"/>
  <c r="BC116" i="7"/>
  <c r="AG104" i="7"/>
  <c r="AF115" i="7"/>
  <c r="BE91" i="7"/>
  <c r="BC102" i="7"/>
  <c r="BB113" i="7"/>
  <c r="AE101" i="7"/>
  <c r="BQ111" i="7"/>
  <c r="AZ120" i="7"/>
  <c r="BN117" i="7"/>
  <c r="AU101" i="7"/>
  <c r="AN116" i="7"/>
  <c r="AS93" i="7"/>
  <c r="AM114" i="7"/>
  <c r="BF101" i="7"/>
  <c r="AZ99" i="7"/>
  <c r="AF105" i="7"/>
  <c r="AM111" i="7"/>
  <c r="BE95" i="7"/>
  <c r="BM125" i="7"/>
  <c r="BG109" i="7"/>
  <c r="AT115" i="7"/>
  <c r="BB112" i="7"/>
  <c r="BG95" i="7"/>
  <c r="AH109" i="7"/>
  <c r="BW110" i="7"/>
  <c r="AQ91" i="7"/>
  <c r="BP122" i="7"/>
  <c r="BU110" i="7"/>
  <c r="AX104" i="7"/>
  <c r="BP123" i="7"/>
  <c r="AH101" i="7"/>
  <c r="BF121" i="7"/>
  <c r="AN107" i="7"/>
  <c r="AK121" i="7"/>
  <c r="BH97" i="7"/>
  <c r="BP110" i="7"/>
  <c r="AS125" i="7"/>
  <c r="AY114" i="7"/>
  <c r="AL104" i="7"/>
  <c r="AH118" i="7"/>
  <c r="AP120" i="7"/>
  <c r="AY123" i="7"/>
  <c r="BJ99" i="7"/>
  <c r="BU109" i="7"/>
  <c r="BT120" i="7"/>
  <c r="AX97" i="7"/>
  <c r="AX108" i="7"/>
  <c r="AW119" i="7"/>
  <c r="BT95" i="7"/>
  <c r="BT106" i="7"/>
  <c r="BS117" i="7"/>
  <c r="AW94" i="7"/>
  <c r="AO105" i="7"/>
  <c r="AP107" i="7"/>
  <c r="BH95" i="7"/>
  <c r="AN92" i="7"/>
  <c r="BW108" i="7"/>
  <c r="BV100" i="7"/>
  <c r="AI122" i="7"/>
  <c r="BC93" i="7"/>
  <c r="BF115" i="7"/>
  <c r="AO119" i="7"/>
  <c r="BV97" i="7"/>
  <c r="AE117" i="7"/>
  <c r="AQ94" i="7"/>
  <c r="AW96" i="7"/>
  <c r="BL124" i="7"/>
  <c r="BJ98" i="7"/>
  <c r="AR99" i="7"/>
  <c r="BE125" i="7"/>
  <c r="BN97" i="7"/>
  <c r="AM100" i="7"/>
  <c r="BL97" i="7"/>
  <c r="AJ123" i="7"/>
  <c r="AU100" i="7"/>
  <c r="BQ125" i="7"/>
  <c r="AW120" i="7"/>
  <c r="BT96" i="7"/>
  <c r="AI110" i="7"/>
  <c r="AV124" i="7"/>
  <c r="BC100" i="7"/>
  <c r="BK113" i="7"/>
  <c r="AE99" i="7"/>
  <c r="AX103" i="7"/>
  <c r="AT117" i="7"/>
  <c r="BB119" i="7"/>
  <c r="BG122" i="7"/>
  <c r="BV98" i="7"/>
  <c r="AN109" i="7"/>
  <c r="AM120" i="7"/>
  <c r="BJ96" i="7"/>
  <c r="BJ107" i="7"/>
  <c r="BI118" i="7"/>
  <c r="AM95" i="7"/>
  <c r="AM106" i="7"/>
  <c r="AL117" i="7"/>
  <c r="BI93" i="7"/>
  <c r="BA104" i="7"/>
  <c r="BN105" i="7"/>
  <c r="BN111" i="7"/>
  <c r="AX121" i="7"/>
  <c r="AR123" i="7"/>
  <c r="AR116" i="7"/>
  <c r="BA99" i="7"/>
  <c r="BV107" i="7"/>
  <c r="AK114" i="7"/>
  <c r="BF138" i="7"/>
  <c r="BP138" i="7"/>
  <c r="AI134" i="7"/>
  <c r="BG149" i="7"/>
  <c r="BU144" i="7"/>
  <c r="BC131" i="7"/>
  <c r="AO147" i="7"/>
  <c r="BP149" i="7"/>
  <c r="BP142" i="7"/>
  <c r="BV132" i="7"/>
  <c r="BU147" i="7"/>
  <c r="AF142" i="7"/>
  <c r="BV144" i="7"/>
  <c r="AI135" i="7"/>
  <c r="BH148" i="7"/>
  <c r="M24" i="3"/>
  <c r="Q14" i="3"/>
  <c r="P14" i="3"/>
  <c r="AF148" i="7"/>
  <c r="AM137" i="7"/>
  <c r="BQ131" i="7"/>
  <c r="AW138" i="7"/>
  <c r="AR152" i="7"/>
  <c r="AE132" i="7"/>
  <c r="BL146" i="7"/>
  <c r="BQ139" i="7"/>
  <c r="BH129" i="7"/>
  <c r="BU143" i="7"/>
  <c r="BS149" i="7"/>
  <c r="AV151" i="7"/>
  <c r="AR127" i="7"/>
  <c r="BN150" i="7"/>
  <c r="AS142" i="7"/>
  <c r="AP134" i="7"/>
  <c r="BN148" i="7"/>
  <c r="BA135" i="7"/>
  <c r="BO141" i="7"/>
  <c r="BT129" i="7"/>
  <c r="BS133" i="7"/>
  <c r="BE149" i="7"/>
  <c r="AW145" i="7"/>
  <c r="AV132" i="7"/>
  <c r="BN146" i="7"/>
  <c r="AS151" i="7"/>
  <c r="BO152" i="7"/>
  <c r="BK128" i="7"/>
  <c r="AT127" i="7"/>
  <c r="BL143" i="7"/>
  <c r="BH130" i="7"/>
  <c r="BI151" i="7"/>
  <c r="AQ128" i="7"/>
  <c r="BS127" i="7"/>
  <c r="BM130" i="7"/>
  <c r="BM134" i="7"/>
  <c r="AE151" i="7"/>
  <c r="BP146" i="7"/>
  <c r="AP133" i="7"/>
  <c r="BA147" i="7"/>
  <c r="AF152" i="7"/>
  <c r="BL140" i="7"/>
  <c r="AX129" i="7"/>
  <c r="BM128" i="7"/>
  <c r="AY144" i="7"/>
  <c r="AJ134" i="7"/>
  <c r="AN148" i="7"/>
  <c r="BL152" i="7"/>
  <c r="AR144" i="7"/>
  <c r="AK130" i="7"/>
  <c r="BD141" i="7"/>
  <c r="AU147" i="7"/>
  <c r="AT136" i="7"/>
  <c r="AL150" i="7"/>
  <c r="BB126" i="7"/>
  <c r="BJ126" i="7"/>
  <c r="BH132" i="7"/>
  <c r="AS129" i="7"/>
  <c r="AF126" i="7"/>
  <c r="BI149" i="7"/>
  <c r="BW134" i="7"/>
  <c r="BT148" i="7"/>
  <c r="BP137" i="7"/>
  <c r="AE145" i="7"/>
  <c r="BQ130" i="7"/>
  <c r="AQ142" i="7"/>
  <c r="BC146" i="7"/>
  <c r="AH133" i="7"/>
  <c r="AS137" i="7"/>
  <c r="BQ140" i="7"/>
  <c r="AI145" i="7"/>
  <c r="AT149" i="7"/>
  <c r="BE126" i="7"/>
  <c r="BP130" i="7"/>
  <c r="AH135" i="7"/>
  <c r="BP147" i="7"/>
  <c r="BJ140" i="7"/>
  <c r="AM149" i="7"/>
  <c r="AG142" i="7"/>
  <c r="BW146" i="7"/>
  <c r="AG143" i="7"/>
  <c r="AE135" i="7"/>
  <c r="BI128" i="7"/>
  <c r="AR148" i="7"/>
  <c r="BR138" i="7"/>
  <c r="AG126" i="7"/>
  <c r="BS143" i="7"/>
  <c r="BI135" i="7"/>
  <c r="AZ128" i="7"/>
  <c r="AO145" i="7"/>
  <c r="BE135" i="7"/>
  <c r="AO128" i="7"/>
  <c r="AE139" i="7"/>
  <c r="AT134" i="7"/>
  <c r="AE149" i="7"/>
  <c r="BC135" i="7"/>
  <c r="BE147" i="7"/>
  <c r="AP146" i="7"/>
  <c r="AU137" i="7"/>
  <c r="AP126" i="7"/>
  <c r="AQ150" i="7"/>
  <c r="BV141" i="7"/>
  <c r="AR126" i="7"/>
  <c r="BF146" i="7"/>
  <c r="AM130" i="7"/>
  <c r="BH136" i="7"/>
  <c r="AM145" i="7"/>
  <c r="AU132" i="7"/>
  <c r="BF136" i="7"/>
  <c r="AK140" i="7"/>
  <c r="AV144" i="7"/>
  <c r="BG148" i="7"/>
  <c r="BR152" i="7"/>
  <c r="AJ130" i="7"/>
  <c r="AU134" i="7"/>
  <c r="AJ147" i="7"/>
  <c r="BW139" i="7"/>
  <c r="AZ148" i="7"/>
  <c r="AQ146" i="7"/>
  <c r="BI141" i="7"/>
  <c r="AK134" i="7"/>
  <c r="BP127" i="7"/>
  <c r="BR146" i="7"/>
  <c r="BI137" i="7"/>
  <c r="AQ131" i="7"/>
  <c r="AY152" i="7"/>
  <c r="BB142" i="7"/>
  <c r="BO134" i="7"/>
  <c r="BG127" i="7"/>
  <c r="BO143" i="7"/>
  <c r="BK134" i="7"/>
  <c r="AP127" i="7"/>
  <c r="AY127" i="7"/>
  <c r="AG146" i="7"/>
  <c r="BG133" i="7"/>
  <c r="BM141" i="7"/>
  <c r="AK136" i="7"/>
  <c r="AX135" i="7"/>
  <c r="BK129" i="7"/>
  <c r="BM143" i="7"/>
  <c r="BB139" i="7"/>
  <c r="BG147" i="7"/>
  <c r="AO146" i="7"/>
  <c r="AL145" i="7"/>
  <c r="AJ146" i="7"/>
  <c r="BH147" i="7"/>
  <c r="BH131" i="7"/>
  <c r="BS135" i="7"/>
  <c r="AX139" i="7"/>
  <c r="BI143" i="7"/>
  <c r="BT147" i="7"/>
  <c r="AL152" i="7"/>
  <c r="AW129" i="7"/>
  <c r="BH133" i="7"/>
  <c r="AW146" i="7"/>
  <c r="AQ139" i="7"/>
  <c r="BM147" i="7"/>
  <c r="BG140" i="7"/>
  <c r="BD145" i="7"/>
  <c r="AR140" i="7"/>
  <c r="AQ133" i="7"/>
  <c r="BW126" i="7"/>
  <c r="AY145" i="7"/>
  <c r="BO136" i="7"/>
  <c r="AW130" i="7"/>
  <c r="AF151" i="7"/>
  <c r="AK141" i="7"/>
  <c r="BU133" i="7"/>
  <c r="BN126" i="7"/>
  <c r="AX142" i="7"/>
  <c r="BQ133" i="7"/>
  <c r="AX126" i="7"/>
  <c r="AR150" i="7"/>
  <c r="BI130" i="7"/>
  <c r="AM143" i="7"/>
  <c r="BS131" i="7"/>
  <c r="AL129" i="7"/>
  <c r="BK151" i="7"/>
  <c r="BA133" i="7"/>
  <c r="AH131" i="7"/>
  <c r="AN136" i="7"/>
  <c r="AH137" i="7"/>
  <c r="BG144" i="7"/>
  <c r="BT128" i="7"/>
  <c r="BT142" i="7"/>
  <c r="BB152" i="7"/>
  <c r="AJ138" i="7"/>
  <c r="BG132" i="7"/>
  <c r="BU130" i="7"/>
  <c r="AM135" i="7"/>
  <c r="BK138" i="7"/>
  <c r="BV142" i="7"/>
  <c r="AN147" i="7"/>
  <c r="AY151" i="7"/>
  <c r="BJ128" i="7"/>
  <c r="BU132" i="7"/>
  <c r="BJ145" i="7"/>
  <c r="BD138" i="7"/>
  <c r="AG147" i="7"/>
  <c r="BT139" i="7"/>
  <c r="BQ144" i="7"/>
  <c r="BW138" i="7"/>
  <c r="AW132" i="7"/>
  <c r="AL126" i="7"/>
  <c r="AF144" i="7"/>
  <c r="BU135" i="7"/>
  <c r="BD129" i="7"/>
  <c r="BF149" i="7"/>
  <c r="BN139" i="7"/>
  <c r="BT132" i="7"/>
  <c r="AU152" i="7"/>
  <c r="AG141" i="7"/>
  <c r="BP132" i="7"/>
  <c r="BN151" i="7"/>
  <c r="AP150" i="7"/>
  <c r="AQ134" i="7"/>
  <c r="AV140" i="7"/>
  <c r="AF130" i="7"/>
  <c r="BK141" i="7"/>
  <c r="BP148" i="7"/>
  <c r="BM131" i="7"/>
  <c r="BU136" i="7"/>
  <c r="BC140" i="7"/>
  <c r="AR135" i="7"/>
  <c r="BN132" i="7"/>
  <c r="BT146" i="7"/>
  <c r="BB128" i="7"/>
  <c r="AP136" i="7"/>
  <c r="BI134" i="7"/>
  <c r="AK128" i="7"/>
  <c r="AO130" i="7"/>
  <c r="AZ134" i="7"/>
  <c r="AE138" i="7"/>
  <c r="AP142" i="7"/>
  <c r="BA146" i="7"/>
  <c r="BW127" i="7"/>
  <c r="AO132" i="7"/>
  <c r="BW144" i="7"/>
  <c r="BQ137" i="7"/>
  <c r="AT146" i="7"/>
  <c r="AN139" i="7"/>
  <c r="AK144" i="7"/>
  <c r="BN137" i="7"/>
  <c r="AV131" i="7"/>
  <c r="BG142" i="7"/>
  <c r="BT134" i="7"/>
  <c r="BE128" i="7"/>
  <c r="AM148" i="7"/>
  <c r="BN138" i="7"/>
  <c r="AG132" i="7"/>
  <c r="BV131" i="7"/>
  <c r="AU150" i="7"/>
  <c r="AF129" i="7"/>
  <c r="BG130" i="7"/>
  <c r="AH138" i="7"/>
  <c r="AT128" i="7"/>
  <c r="AE141" i="7"/>
  <c r="BU145" i="7"/>
  <c r="BS129" i="7"/>
  <c r="AM129" i="7"/>
  <c r="AI127" i="7"/>
  <c r="AW133" i="7"/>
  <c r="BE144" i="7"/>
  <c r="BU152" i="7"/>
  <c r="BJ146" i="7"/>
  <c r="AY131" i="7"/>
  <c r="AQ152" i="7"/>
  <c r="BB129" i="7"/>
  <c r="BM133" i="7"/>
  <c r="AR137" i="7"/>
  <c r="BN145" i="7"/>
  <c r="AF150" i="7"/>
  <c r="AQ127" i="7"/>
  <c r="AQ144" i="7"/>
  <c r="BM152" i="7"/>
  <c r="BJ152" i="7"/>
  <c r="AX143" i="7"/>
  <c r="BT136" i="7"/>
  <c r="BB130" i="7"/>
  <c r="AL151" i="7"/>
  <c r="AP141" i="7"/>
  <c r="AG134" i="7"/>
  <c r="BL127" i="7"/>
  <c r="BM146" i="7"/>
  <c r="BE137" i="7"/>
  <c r="AM131" i="7"/>
  <c r="AY138" i="7"/>
  <c r="AI131" i="7"/>
  <c r="BU148" i="7"/>
  <c r="BU140" i="7"/>
  <c r="AO134" i="7"/>
  <c r="BD135" i="7"/>
  <c r="BC126" i="7"/>
  <c r="AT147" i="7"/>
  <c r="AH143" i="7"/>
  <c r="AN128" i="7"/>
  <c r="BD144" i="7"/>
  <c r="BG151" i="7"/>
  <c r="BI131" i="7"/>
  <c r="AZ127" i="7"/>
  <c r="AX134" i="7"/>
  <c r="BK137" i="7"/>
  <c r="BQ134" i="7"/>
  <c r="AH130" i="7"/>
  <c r="AX137" i="7"/>
  <c r="BI132" i="7"/>
  <c r="BO128" i="7"/>
  <c r="AG133" i="7"/>
  <c r="BE136" i="7"/>
  <c r="BP140" i="7"/>
  <c r="AH145" i="7"/>
  <c r="AS149" i="7"/>
  <c r="BD126" i="7"/>
  <c r="BO130" i="7"/>
  <c r="BD143" i="7"/>
  <c r="AG152" i="7"/>
  <c r="BT144" i="7"/>
  <c r="BW151" i="7"/>
  <c r="BK142" i="7"/>
  <c r="AG136" i="7"/>
  <c r="BI129" i="7"/>
  <c r="BL149" i="7"/>
  <c r="AN140" i="7"/>
  <c r="AM133" i="7"/>
  <c r="BS126" i="7"/>
  <c r="AT145" i="7"/>
  <c r="BK136" i="7"/>
  <c r="AS130" i="7"/>
  <c r="AI148" i="7"/>
  <c r="BA137" i="7"/>
  <c r="BB147" i="7"/>
  <c r="AL127" i="7"/>
  <c r="BT151" i="7"/>
  <c r="BO133" i="7"/>
  <c r="AZ135" i="7"/>
  <c r="AM150" i="7"/>
  <c r="BG139" i="7"/>
  <c r="BJ141" i="7"/>
  <c r="BL148" i="7"/>
  <c r="BO129" i="7"/>
  <c r="AX147" i="7"/>
  <c r="AW149" i="7"/>
  <c r="AN138" i="7"/>
  <c r="BQ150" i="7"/>
  <c r="AI128" i="7"/>
  <c r="BR135" i="7"/>
  <c r="AJ140" i="7"/>
  <c r="AU144" i="7"/>
  <c r="BF148" i="7"/>
  <c r="BQ152" i="7"/>
  <c r="BP152" i="7"/>
  <c r="BQ142" i="7"/>
  <c r="AT151" i="7"/>
  <c r="AN144" i="7"/>
  <c r="AQ151" i="7"/>
  <c r="AE142" i="7"/>
  <c r="AF135" i="7"/>
  <c r="BP128" i="7"/>
  <c r="AS148" i="7"/>
  <c r="BS138" i="7"/>
  <c r="AL132" i="7"/>
  <c r="AH126" i="7"/>
  <c r="BT143" i="7"/>
  <c r="BJ135" i="7"/>
  <c r="AT129" i="7"/>
  <c r="BI146" i="7"/>
  <c r="AZ136" i="7"/>
  <c r="AP129" i="7"/>
  <c r="AI146" i="7"/>
  <c r="AU143" i="7"/>
  <c r="AF149" i="7"/>
  <c r="BT131" i="7"/>
  <c r="BV128" i="7"/>
  <c r="AV137" i="7"/>
  <c r="AO135" i="7"/>
  <c r="BW140" i="7"/>
  <c r="BP144" i="7"/>
  <c r="AJ128" i="7"/>
  <c r="AV147" i="7"/>
  <c r="BB138" i="7"/>
  <c r="AK150" i="7"/>
  <c r="AV127" i="7"/>
  <c r="BG131" i="7"/>
  <c r="AL135" i="7"/>
  <c r="AW139" i="7"/>
  <c r="BH143" i="7"/>
  <c r="BS147" i="7"/>
  <c r="AK152" i="7"/>
  <c r="AJ152" i="7"/>
  <c r="AK142" i="7"/>
  <c r="BG150" i="7"/>
  <c r="BA143" i="7"/>
  <c r="BD150" i="7"/>
  <c r="AR141" i="7"/>
  <c r="AL134" i="7"/>
  <c r="BQ127" i="7"/>
  <c r="BS146" i="7"/>
  <c r="BJ137" i="7"/>
  <c r="AR131" i="7"/>
  <c r="BA152" i="7"/>
  <c r="BC142" i="7"/>
  <c r="BP134" i="7"/>
  <c r="BA128" i="7"/>
  <c r="AP145" i="7"/>
  <c r="AW128" i="7"/>
  <c r="BI144" i="7"/>
  <c r="AJ127" i="7"/>
  <c r="AK146" i="7"/>
  <c r="AG130" i="7"/>
  <c r="AZ126" i="7"/>
  <c r="AM138" i="7"/>
  <c r="AY135" i="7"/>
  <c r="BL129" i="7"/>
  <c r="AN127" i="7"/>
  <c r="BW141" i="7"/>
  <c r="AS126" i="7"/>
  <c r="AG129" i="7"/>
  <c r="BH145" i="7"/>
  <c r="AX149" i="7"/>
  <c r="BI126" i="7"/>
  <c r="BT130" i="7"/>
  <c r="AY134" i="7"/>
  <c r="BJ138" i="7"/>
  <c r="BU142" i="7"/>
  <c r="AM147" i="7"/>
  <c r="AX151" i="7"/>
  <c r="AW151" i="7"/>
  <c r="AX141" i="7"/>
  <c r="BN142" i="7"/>
  <c r="BQ149" i="7"/>
  <c r="BE140" i="7"/>
  <c r="AR133" i="7"/>
  <c r="AE127" i="7"/>
  <c r="AZ145" i="7"/>
  <c r="BP136" i="7"/>
  <c r="AX130" i="7"/>
  <c r="AH151" i="7"/>
  <c r="AL141" i="7"/>
  <c r="BV133" i="7"/>
  <c r="BH127" i="7"/>
  <c r="BP143" i="7"/>
  <c r="BL134" i="7"/>
  <c r="BD127" i="7"/>
  <c r="AP143" i="7"/>
  <c r="AN146" i="7"/>
  <c r="AN143" i="7"/>
  <c r="AU128" i="7"/>
  <c r="BK144" i="7"/>
  <c r="BF130" i="7"/>
  <c r="BC133" i="7"/>
  <c r="BW136" i="7"/>
  <c r="AR138" i="7"/>
  <c r="BC139" i="7"/>
  <c r="BQ141" i="7"/>
  <c r="AR136" i="7"/>
  <c r="AT150" i="7"/>
  <c r="BK148" i="7"/>
  <c r="BV152" i="7"/>
  <c r="AN130" i="7"/>
  <c r="BL133" i="7"/>
  <c r="BW137" i="7"/>
  <c r="AO142" i="7"/>
  <c r="AZ146" i="7"/>
  <c r="BK150" i="7"/>
  <c r="BJ150" i="7"/>
  <c r="AN149" i="7"/>
  <c r="AH142" i="7"/>
  <c r="AK149" i="7"/>
  <c r="BR139" i="7"/>
  <c r="AX132" i="7"/>
  <c r="AM126" i="7"/>
  <c r="AG144" i="7"/>
  <c r="BV135" i="7"/>
  <c r="BE129" i="7"/>
  <c r="BH149" i="7"/>
  <c r="BO139" i="7"/>
  <c r="AI133" i="7"/>
  <c r="BO126" i="7"/>
  <c r="AY142" i="7"/>
  <c r="BR133" i="7"/>
  <c r="BK126" i="7"/>
  <c r="BR141" i="7"/>
  <c r="BU151" i="7"/>
  <c r="AW140" i="7"/>
  <c r="BH126" i="7"/>
  <c r="BD147" i="7"/>
  <c r="BP151" i="7"/>
  <c r="BO131" i="7"/>
  <c r="AH139" i="7"/>
  <c r="BW128" i="7"/>
  <c r="AI137" i="7"/>
  <c r="AO126" i="7"/>
  <c r="AM127" i="7"/>
  <c r="AK147" i="7"/>
  <c r="AE148" i="7"/>
  <c r="AP152" i="7"/>
  <c r="BA129" i="7"/>
  <c r="AF133" i="7"/>
  <c r="AQ137" i="7"/>
  <c r="BB141" i="7"/>
  <c r="BM145" i="7"/>
  <c r="AE150" i="7"/>
  <c r="BW149" i="7"/>
  <c r="AE140" i="7"/>
  <c r="AU141" i="7"/>
  <c r="AX148" i="7"/>
  <c r="AL139" i="7"/>
  <c r="AW131" i="7"/>
  <c r="BF152" i="7"/>
  <c r="BH142" i="7"/>
  <c r="BU134" i="7"/>
  <c r="BF128" i="7"/>
  <c r="AO148" i="7"/>
  <c r="BO138" i="7"/>
  <c r="AH132" i="7"/>
  <c r="AV152" i="7"/>
  <c r="AH141" i="7"/>
  <c r="BQ132" i="7"/>
  <c r="BO151" i="7"/>
  <c r="BA140" i="7"/>
  <c r="AG149" i="7"/>
  <c r="AI138" i="7"/>
  <c r="BH139" i="7"/>
  <c r="AW150" i="7"/>
  <c r="BR148" i="7"/>
  <c r="BU129" i="7"/>
  <c r="AX150" i="7"/>
  <c r="AM136" i="7"/>
  <c r="AS135" i="7"/>
  <c r="BJ134" i="7"/>
  <c r="BR127" i="7"/>
  <c r="AR147" i="7"/>
  <c r="BC151" i="7"/>
  <c r="BN128" i="7"/>
  <c r="AS132" i="7"/>
  <c r="BD136" i="7"/>
  <c r="BO140" i="7"/>
  <c r="AG145" i="7"/>
  <c r="AR149" i="7"/>
  <c r="AQ149" i="7"/>
  <c r="BN147" i="7"/>
  <c r="BH140" i="7"/>
  <c r="BK147" i="7"/>
  <c r="AZ152" i="7"/>
  <c r="BC130" i="7"/>
  <c r="AM151" i="7"/>
  <c r="AQ141" i="7"/>
  <c r="AH134" i="7"/>
  <c r="BM127" i="7"/>
  <c r="BO146" i="7"/>
  <c r="BF137" i="7"/>
  <c r="AN131" i="7"/>
  <c r="BV150" i="7"/>
  <c r="BK139" i="7"/>
  <c r="BW131" i="7"/>
  <c r="AV150" i="7"/>
  <c r="AS139" i="7"/>
  <c r="AL146" i="7"/>
  <c r="AH136" i="7"/>
  <c r="BP131" i="7"/>
  <c r="BB144" i="7"/>
  <c r="BW145" i="7"/>
  <c r="BC144" i="7"/>
  <c r="BB132" i="7"/>
  <c r="AX133" i="7"/>
  <c r="AL136" i="7"/>
  <c r="BE146" i="7"/>
  <c r="BP150" i="7"/>
  <c r="AH128" i="7"/>
  <c r="BF131" i="7"/>
  <c r="BQ135" i="7"/>
  <c r="AI140" i="7"/>
  <c r="AT144" i="7"/>
  <c r="BE148" i="7"/>
  <c r="BD148" i="7"/>
  <c r="BE138" i="7"/>
  <c r="AH147" i="7"/>
  <c r="BU139" i="7"/>
  <c r="AE147" i="7"/>
  <c r="BJ129" i="7"/>
  <c r="BM149" i="7"/>
  <c r="AO140" i="7"/>
  <c r="AN133" i="7"/>
  <c r="BT126" i="7"/>
  <c r="AV145" i="7"/>
  <c r="BL136" i="7"/>
  <c r="AT130" i="7"/>
  <c r="BC149" i="7"/>
  <c r="BV148" i="7"/>
  <c r="AO138" i="7"/>
  <c r="AO143" i="7"/>
  <c r="BP133" i="7"/>
  <c r="AX131" i="7"/>
  <c r="AZ144" i="7"/>
  <c r="AJ143" i="7"/>
  <c r="AY126" i="7"/>
  <c r="BJ132" i="7"/>
  <c r="BH151" i="7"/>
  <c r="BJ131" i="7"/>
  <c r="BF134" i="7"/>
  <c r="AL138" i="7"/>
  <c r="BE145" i="7"/>
  <c r="BR145" i="7"/>
  <c r="AJ150" i="7"/>
  <c r="AU127" i="7"/>
  <c r="BS130" i="7"/>
  <c r="AK135" i="7"/>
  <c r="AV139" i="7"/>
  <c r="BG143" i="7"/>
  <c r="BQ147" i="7"/>
  <c r="BR137" i="7"/>
  <c r="AU146" i="7"/>
  <c r="AO139" i="7"/>
  <c r="AR146" i="7"/>
  <c r="AG151" i="7"/>
  <c r="BQ128" i="7"/>
  <c r="AT148" i="7"/>
  <c r="BT138" i="7"/>
  <c r="AM132" i="7"/>
  <c r="AI126" i="7"/>
  <c r="BV143" i="7"/>
  <c r="BK135" i="7"/>
  <c r="AU129" i="7"/>
  <c r="AJ148" i="7"/>
  <c r="BB137" i="7"/>
  <c r="AP130" i="7"/>
  <c r="BC147" i="7"/>
  <c r="AJ137" i="7"/>
  <c r="AX140" i="7"/>
  <c r="BU131" i="7"/>
  <c r="BO132" i="7"/>
  <c r="AN150" i="7"/>
  <c r="AT133" i="7"/>
  <c r="AU138" i="7"/>
  <c r="BM148" i="7"/>
  <c r="BP129" i="7"/>
  <c r="AJ129" i="7"/>
  <c r="BR150" i="7"/>
  <c r="AL147" i="7"/>
  <c r="BS140" i="7"/>
  <c r="AK145" i="7"/>
  <c r="BI148" i="7"/>
  <c r="BT152" i="7"/>
  <c r="AL130" i="7"/>
  <c r="AW134" i="7"/>
  <c r="BH138" i="7"/>
  <c r="BS142" i="7"/>
  <c r="BR142" i="7"/>
  <c r="BB148" i="7"/>
  <c r="AV141" i="7"/>
  <c r="BR149" i="7"/>
  <c r="AS141" i="7"/>
  <c r="AH146" i="7"/>
  <c r="AU148" i="7"/>
  <c r="BU138" i="7"/>
  <c r="AN132" i="7"/>
  <c r="AJ126" i="7"/>
  <c r="BW143" i="7"/>
  <c r="BL135" i="7"/>
  <c r="AV129" i="7"/>
  <c r="BD149" i="7"/>
  <c r="BA138" i="7"/>
  <c r="AK131" i="7"/>
  <c r="AZ149" i="7"/>
  <c r="AP138" i="7"/>
  <c r="AY140" i="7"/>
  <c r="AG127" i="7"/>
  <c r="BB127" i="7"/>
  <c r="AT138" i="7"/>
  <c r="AK143" i="7"/>
  <c r="BA126" i="7"/>
  <c r="BS145" i="7"/>
  <c r="BK131" i="7"/>
  <c r="BE151" i="7"/>
  <c r="AM140" i="7"/>
  <c r="AX144" i="7"/>
  <c r="BV147" i="7"/>
  <c r="AN152" i="7"/>
  <c r="AY129" i="7"/>
  <c r="BJ133" i="7"/>
  <c r="BU137" i="7"/>
  <c r="AM142" i="7"/>
  <c r="AL142" i="7"/>
  <c r="BO147" i="7"/>
  <c r="BI140" i="7"/>
  <c r="AL149" i="7"/>
  <c r="BF140" i="7"/>
  <c r="AU145" i="7"/>
  <c r="BU146" i="7"/>
  <c r="BL137" i="7"/>
  <c r="AT131" i="7"/>
  <c r="BC152" i="7"/>
  <c r="BE142" i="7"/>
  <c r="BR134" i="7"/>
  <c r="BC128" i="7"/>
  <c r="AK148" i="7"/>
  <c r="BC137" i="7"/>
  <c r="AQ130" i="7"/>
  <c r="AG148" i="7"/>
  <c r="AK137" i="7"/>
  <c r="AK138" i="7"/>
  <c r="AW137" i="7"/>
  <c r="BH134" i="7"/>
  <c r="BF132" i="7"/>
  <c r="AT140" i="7"/>
  <c r="BL151" i="7"/>
  <c r="BV140" i="7"/>
  <c r="BQ129" i="7"/>
  <c r="AK129" i="7"/>
  <c r="AZ131" i="7"/>
  <c r="AZ139" i="7"/>
  <c r="BK143" i="7"/>
  <c r="AP147" i="7"/>
  <c r="BA151" i="7"/>
  <c r="BL128" i="7"/>
  <c r="BW132" i="7"/>
  <c r="AO137" i="7"/>
  <c r="AZ141" i="7"/>
  <c r="AY141" i="7"/>
  <c r="BH32" i="7"/>
  <c r="BH112" i="7" s="1"/>
  <c r="AY25" i="7"/>
  <c r="AY105" i="7" s="1"/>
  <c r="AP18" i="7"/>
  <c r="AP98" i="7" s="1"/>
  <c r="BQ39" i="7"/>
  <c r="BQ119" i="7" s="1"/>
  <c r="P6" i="7"/>
  <c r="R6" i="7" s="1"/>
  <c r="AW34" i="3"/>
  <c r="T8" i="7"/>
  <c r="AA8" i="7" s="1"/>
  <c r="U6" i="7"/>
  <c r="U7" i="7"/>
  <c r="N7" i="7"/>
  <c r="P7" i="7"/>
  <c r="U5" i="7"/>
  <c r="V8" i="7"/>
  <c r="W8" i="7"/>
  <c r="X8" i="7" s="1"/>
  <c r="N4" i="7"/>
  <c r="P4" i="7"/>
  <c r="S8" i="7"/>
  <c r="P10" i="7"/>
  <c r="N10" i="7"/>
  <c r="U10" i="7"/>
  <c r="U4" i="7"/>
  <c r="U9" i="7"/>
  <c r="AG11" i="7"/>
  <c r="AG91" i="7" s="1"/>
  <c r="S15" i="7"/>
  <c r="P5" i="7"/>
  <c r="N5" i="7"/>
  <c r="N9" i="7"/>
  <c r="P9" i="7"/>
  <c r="R8" i="7"/>
  <c r="Y8" i="7" s="1"/>
  <c r="M13" i="3"/>
  <c r="C29" i="3"/>
  <c r="L7" i="3" s="1"/>
  <c r="P7" i="3" s="1"/>
  <c r="C28" i="3"/>
  <c r="K10" i="3" s="1"/>
  <c r="M10" i="3" s="1"/>
  <c r="BF88" i="3"/>
  <c r="BF87" i="3"/>
  <c r="BF86" i="3"/>
  <c r="BF85" i="3"/>
  <c r="BF84" i="3"/>
  <c r="BF83" i="3"/>
  <c r="BF82" i="3"/>
  <c r="BF81" i="3"/>
  <c r="BF80" i="3"/>
  <c r="BF79" i="3"/>
  <c r="BF78" i="3"/>
  <c r="BF77" i="3"/>
  <c r="BF76" i="3"/>
  <c r="BF75" i="3"/>
  <c r="BF74" i="3"/>
  <c r="BF73" i="3"/>
  <c r="BF72" i="3"/>
  <c r="BF71" i="3"/>
  <c r="BF70" i="3"/>
  <c r="BF69" i="3"/>
  <c r="BF68" i="3"/>
  <c r="BF67" i="3"/>
  <c r="BF66" i="3"/>
  <c r="BF65" i="3"/>
  <c r="BF64" i="3"/>
  <c r="BF63" i="3"/>
  <c r="BF62" i="3"/>
  <c r="BF61" i="3"/>
  <c r="BF60" i="3"/>
  <c r="BF59" i="3"/>
  <c r="AI48" i="3"/>
  <c r="AH48" i="3"/>
  <c r="AG48" i="3"/>
  <c r="AF48" i="3"/>
  <c r="AI47" i="3"/>
  <c r="AH47" i="3"/>
  <c r="AG47" i="3"/>
  <c r="AF47" i="3"/>
  <c r="AE47" i="3"/>
  <c r="AI46" i="3"/>
  <c r="AH46" i="3"/>
  <c r="AG46" i="3"/>
  <c r="AF46" i="3"/>
  <c r="AE46" i="3"/>
  <c r="AI45" i="3"/>
  <c r="AH45" i="3"/>
  <c r="AG45" i="3"/>
  <c r="AF45" i="3"/>
  <c r="AE45" i="3"/>
  <c r="AI44" i="3"/>
  <c r="AH44" i="3"/>
  <c r="AG44" i="3"/>
  <c r="AF44" i="3"/>
  <c r="AE44" i="3"/>
  <c r="BF10" i="3"/>
  <c r="BF9" i="3"/>
  <c r="BF57" i="3" s="1"/>
  <c r="BF8" i="3"/>
  <c r="BF56" i="3" s="1"/>
  <c r="BF7" i="3"/>
  <c r="BF55" i="3" s="1"/>
  <c r="BF6" i="3"/>
  <c r="BF54" i="3" s="1"/>
  <c r="BF5" i="3"/>
  <c r="BF53" i="3" s="1"/>
  <c r="BF4" i="3"/>
  <c r="BF52" i="3" s="1"/>
  <c r="BF58" i="3" l="1"/>
  <c r="M25" i="3"/>
  <c r="M26" i="3" s="1"/>
  <c r="M14" i="3"/>
  <c r="M15" i="3" s="1"/>
  <c r="T6" i="7"/>
  <c r="T10" i="7"/>
  <c r="AZ23" i="3"/>
  <c r="AQ17" i="3"/>
  <c r="BM71" i="7"/>
  <c r="BM151" i="7" s="1"/>
  <c r="BD62" i="7"/>
  <c r="BD142" i="7" s="1"/>
  <c r="BJ68" i="7"/>
  <c r="BJ148" i="7" s="1"/>
  <c r="BL70" i="7"/>
  <c r="BL150" i="7" s="1"/>
  <c r="BA59" i="7"/>
  <c r="BA139" i="7" s="1"/>
  <c r="BN72" i="7"/>
  <c r="BN152" i="7" s="1"/>
  <c r="BK69" i="7"/>
  <c r="BK149" i="7" s="1"/>
  <c r="BI67" i="7"/>
  <c r="BI147" i="7" s="1"/>
  <c r="BH66" i="7"/>
  <c r="BH146" i="7" s="1"/>
  <c r="BG65" i="7"/>
  <c r="BG145" i="7" s="1"/>
  <c r="BF64" i="7"/>
  <c r="BF144" i="7" s="1"/>
  <c r="BE63" i="7"/>
  <c r="BE143" i="7" s="1"/>
  <c r="BC61" i="7"/>
  <c r="BC141" i="7" s="1"/>
  <c r="BB60" i="7"/>
  <c r="BB140" i="7" s="1"/>
  <c r="AU62" i="7"/>
  <c r="AU142" i="7" s="1"/>
  <c r="AX65" i="7"/>
  <c r="AX145" i="7" s="1"/>
  <c r="AT61" i="7"/>
  <c r="AT141" i="7" s="1"/>
  <c r="AE46" i="7"/>
  <c r="AE126" i="7" s="1"/>
  <c r="AS60" i="7"/>
  <c r="AS140" i="7" s="1"/>
  <c r="AR59" i="7"/>
  <c r="AR139" i="7" s="1"/>
  <c r="BA68" i="7"/>
  <c r="BA148" i="7" s="1"/>
  <c r="AW64" i="7"/>
  <c r="AW144" i="7" s="1"/>
  <c r="BE72" i="7"/>
  <c r="BE152" i="7" s="1"/>
  <c r="AY66" i="7"/>
  <c r="AY146" i="7" s="1"/>
  <c r="AV63" i="7"/>
  <c r="AV143" i="7" s="1"/>
  <c r="BD71" i="7"/>
  <c r="BD151" i="7" s="1"/>
  <c r="BC70" i="7"/>
  <c r="BC150" i="7" s="1"/>
  <c r="BB69" i="7"/>
  <c r="BB149" i="7" s="1"/>
  <c r="AZ67" i="7"/>
  <c r="AZ147" i="7" s="1"/>
  <c r="BQ66" i="7"/>
  <c r="BQ146" i="7" s="1"/>
  <c r="BM62" i="7"/>
  <c r="BM142" i="7" s="1"/>
  <c r="BU70" i="7"/>
  <c r="BU150" i="7" s="1"/>
  <c r="BP65" i="7"/>
  <c r="BP145" i="7" s="1"/>
  <c r="BN63" i="7"/>
  <c r="BN143" i="7" s="1"/>
  <c r="BV71" i="7"/>
  <c r="BV151" i="7" s="1"/>
  <c r="BS68" i="7"/>
  <c r="BS148" i="7" s="1"/>
  <c r="BO64" i="7"/>
  <c r="BO144" i="7" s="1"/>
  <c r="BL61" i="7"/>
  <c r="BL141" i="7" s="1"/>
  <c r="BT69" i="7"/>
  <c r="BT149" i="7" s="1"/>
  <c r="BK60" i="7"/>
  <c r="BK140" i="7" s="1"/>
  <c r="BJ59" i="7"/>
  <c r="BJ139" i="7" s="1"/>
  <c r="BR67" i="7"/>
  <c r="BR147" i="7" s="1"/>
  <c r="BW72" i="7"/>
  <c r="BW152" i="7" s="1"/>
  <c r="BI33" i="7"/>
  <c r="BI113" i="7" s="1"/>
  <c r="AQ19" i="7"/>
  <c r="AQ99" i="7" s="1"/>
  <c r="BR40" i="7"/>
  <c r="BR120" i="7" s="1"/>
  <c r="AZ26" i="7"/>
  <c r="AZ106" i="7" s="1"/>
  <c r="AX25" i="7"/>
  <c r="AX105" i="7" s="1"/>
  <c r="BG32" i="7"/>
  <c r="BG112" i="7" s="1"/>
  <c r="AO18" i="7"/>
  <c r="AO98" i="7" s="1"/>
  <c r="BP39" i="7"/>
  <c r="BP119" i="7" s="1"/>
  <c r="AW25" i="7"/>
  <c r="AW105" i="7" s="1"/>
  <c r="BF32" i="7"/>
  <c r="BF112" i="7" s="1"/>
  <c r="AN18" i="7"/>
  <c r="AN98" i="7" s="1"/>
  <c r="BO39" i="7"/>
  <c r="BO119" i="7" s="1"/>
  <c r="AE11" i="7"/>
  <c r="AE91" i="7" s="1"/>
  <c r="R9" i="7"/>
  <c r="R15" i="7"/>
  <c r="AF11" i="7"/>
  <c r="AF91" i="7" s="1"/>
  <c r="Q15" i="7"/>
  <c r="T5" i="7"/>
  <c r="AQ33" i="3"/>
  <c r="AN35" i="3"/>
  <c r="AV33" i="3"/>
  <c r="Q5" i="7"/>
  <c r="Q7" i="7"/>
  <c r="S10" i="7"/>
  <c r="T7" i="7"/>
  <c r="Q9" i="7"/>
  <c r="Q6" i="7"/>
  <c r="Y6" i="7" s="1"/>
  <c r="T4" i="7"/>
  <c r="Q4" i="7"/>
  <c r="S4" i="7"/>
  <c r="Q10" i="7"/>
  <c r="AP48" i="7"/>
  <c r="AP128" i="7" s="1"/>
  <c r="AZ58" i="7"/>
  <c r="AZ138" i="7" s="1"/>
  <c r="AO47" i="7"/>
  <c r="AO127" i="7" s="1"/>
  <c r="AY57" i="7"/>
  <c r="AY137" i="7" s="1"/>
  <c r="AX56" i="7"/>
  <c r="AX136" i="7" s="1"/>
  <c r="AU53" i="7"/>
  <c r="AU133" i="7" s="1"/>
  <c r="AW55" i="7"/>
  <c r="AW135" i="7" s="1"/>
  <c r="AV54" i="7"/>
  <c r="AV134" i="7" s="1"/>
  <c r="AT52" i="7"/>
  <c r="AT132" i="7" s="1"/>
  <c r="AS51" i="7"/>
  <c r="AS131" i="7" s="1"/>
  <c r="AQ49" i="7"/>
  <c r="AQ129" i="7" s="1"/>
  <c r="AN46" i="7"/>
  <c r="AN126" i="7" s="1"/>
  <c r="AR50" i="7"/>
  <c r="AR130" i="7" s="1"/>
  <c r="S5" i="7"/>
  <c r="AP57" i="7"/>
  <c r="AP137" i="7" s="1"/>
  <c r="AG48" i="7"/>
  <c r="AG128" i="7" s="1"/>
  <c r="AQ58" i="7"/>
  <c r="AQ138" i="7" s="1"/>
  <c r="AJ51" i="7"/>
  <c r="AJ131" i="7" s="1"/>
  <c r="AO56" i="7"/>
  <c r="AO136" i="7" s="1"/>
  <c r="AN55" i="7"/>
  <c r="AN135" i="7" s="1"/>
  <c r="AL53" i="7"/>
  <c r="AL133" i="7" s="1"/>
  <c r="AM54" i="7"/>
  <c r="AM134" i="7" s="1"/>
  <c r="AK52" i="7"/>
  <c r="AK132" i="7" s="1"/>
  <c r="AF47" i="7"/>
  <c r="AF127" i="7" s="1"/>
  <c r="AH49" i="7"/>
  <c r="AH129" i="7" s="1"/>
  <c r="AI50" i="7"/>
  <c r="AI130" i="7" s="1"/>
  <c r="AY48" i="7"/>
  <c r="AY128" i="7" s="1"/>
  <c r="BI58" i="7"/>
  <c r="BI138" i="7" s="1"/>
  <c r="BH57" i="7"/>
  <c r="BH137" i="7" s="1"/>
  <c r="AX47" i="7"/>
  <c r="AX127" i="7" s="1"/>
  <c r="BB51" i="7"/>
  <c r="BB131" i="7" s="1"/>
  <c r="BF55" i="7"/>
  <c r="BF135" i="7" s="1"/>
  <c r="BD53" i="7"/>
  <c r="BD133" i="7" s="1"/>
  <c r="BE54" i="7"/>
  <c r="BE134" i="7" s="1"/>
  <c r="BA50" i="7"/>
  <c r="BA130" i="7" s="1"/>
  <c r="BC52" i="7"/>
  <c r="BC132" i="7" s="1"/>
  <c r="AW46" i="7"/>
  <c r="AW126" i="7" s="1"/>
  <c r="AZ49" i="7"/>
  <c r="AZ129" i="7" s="1"/>
  <c r="BG56" i="7"/>
  <c r="BG136" i="7" s="1"/>
  <c r="R5" i="7"/>
  <c r="Z8" i="7"/>
  <c r="AB8" i="7"/>
  <c r="V5" i="7"/>
  <c r="W5" i="7"/>
  <c r="X5" i="7" s="1"/>
  <c r="W10" i="7"/>
  <c r="X10" i="7" s="1"/>
  <c r="V10" i="7"/>
  <c r="R10" i="7"/>
  <c r="R4" i="7"/>
  <c r="R7" i="7"/>
  <c r="T9" i="7"/>
  <c r="AH12" i="7"/>
  <c r="AH92" i="7" s="1"/>
  <c r="T16" i="7"/>
  <c r="S9" i="7"/>
  <c r="S7" i="7"/>
  <c r="V7" i="7"/>
  <c r="W7" i="7"/>
  <c r="X7" i="7" s="1"/>
  <c r="W6" i="7"/>
  <c r="X6" i="7" s="1"/>
  <c r="V6" i="7"/>
  <c r="W9" i="7"/>
  <c r="X9" i="7" s="1"/>
  <c r="V9" i="7"/>
  <c r="W4" i="7"/>
  <c r="X4" i="7" s="1"/>
  <c r="V4" i="7"/>
  <c r="S6" i="7"/>
  <c r="BC40" i="3"/>
  <c r="AS30" i="3"/>
  <c r="AX40" i="3"/>
  <c r="AU32" i="3"/>
  <c r="AZ37" i="3"/>
  <c r="AO26" i="3"/>
  <c r="AI30" i="3"/>
  <c r="AL28" i="3"/>
  <c r="AM29" i="3"/>
  <c r="AT36" i="3"/>
  <c r="AH29" i="3"/>
  <c r="AR29" i="3"/>
  <c r="BB39" i="3"/>
  <c r="AY36" i="3"/>
  <c r="AU37" i="3"/>
  <c r="AK27" i="3"/>
  <c r="AP27" i="3"/>
  <c r="AT31" i="3"/>
  <c r="AQ28" i="3"/>
  <c r="AF27" i="3"/>
  <c r="AX35" i="3"/>
  <c r="AR34" i="3"/>
  <c r="AP32" i="3"/>
  <c r="AV38" i="3"/>
  <c r="AW39" i="3"/>
  <c r="BA38" i="3"/>
  <c r="AO36" i="3"/>
  <c r="AJ26" i="3"/>
  <c r="AM34" i="3"/>
  <c r="AO31" i="3"/>
  <c r="AN30" i="3"/>
  <c r="AQ38" i="3"/>
  <c r="AJ31" i="3"/>
  <c r="AL33" i="3"/>
  <c r="AE26" i="3"/>
  <c r="AG28" i="3"/>
  <c r="AR39" i="3"/>
  <c r="AK32" i="3"/>
  <c r="Q15" i="3"/>
  <c r="AY23" i="3"/>
  <c r="AO17" i="3"/>
  <c r="AT20" i="3"/>
  <c r="AE11" i="3"/>
  <c r="AJ14" i="3"/>
  <c r="AV20" i="3"/>
  <c r="S15" i="3"/>
  <c r="AL14" i="3"/>
  <c r="AG11" i="3"/>
  <c r="BA23" i="3"/>
  <c r="AU20" i="3"/>
  <c r="AK14" i="3"/>
  <c r="K4" i="3"/>
  <c r="O4" i="3" s="1"/>
  <c r="K9" i="3"/>
  <c r="O9" i="3" s="1"/>
  <c r="K8" i="3"/>
  <c r="M8" i="3" s="1"/>
  <c r="K5" i="3"/>
  <c r="O5" i="3" s="1"/>
  <c r="L10" i="3"/>
  <c r="P10" i="3" s="1"/>
  <c r="L9" i="3"/>
  <c r="P9" i="3" s="1"/>
  <c r="K7" i="3"/>
  <c r="M7" i="3" s="1"/>
  <c r="L6" i="3"/>
  <c r="P6" i="3" s="1"/>
  <c r="L5" i="3"/>
  <c r="N5" i="3" s="1"/>
  <c r="L4" i="3"/>
  <c r="L8" i="3"/>
  <c r="N8" i="3" s="1"/>
  <c r="K6" i="3"/>
  <c r="N7" i="3"/>
  <c r="T7" i="3" s="1"/>
  <c r="O10" i="3"/>
  <c r="Q10" i="3" s="1"/>
  <c r="AB10" i="7" l="1"/>
  <c r="AY73" i="3"/>
  <c r="AR72" i="3"/>
  <c r="AK71" i="3"/>
  <c r="BC69" i="3"/>
  <c r="AO67" i="3"/>
  <c r="AH66" i="3"/>
  <c r="AZ64" i="3"/>
  <c r="AS63" i="3"/>
  <c r="AE61" i="3"/>
  <c r="AW59" i="3"/>
  <c r="AP72" i="3"/>
  <c r="AF66" i="3"/>
  <c r="AI67" i="3"/>
  <c r="AR60" i="3"/>
  <c r="AH59" i="3"/>
  <c r="AU61" i="3"/>
  <c r="AI64" i="3"/>
  <c r="AQ70" i="3"/>
  <c r="AR61" i="3"/>
  <c r="AX73" i="3"/>
  <c r="AQ72" i="3"/>
  <c r="AJ71" i="3"/>
  <c r="BB69" i="3"/>
  <c r="AN67" i="3"/>
  <c r="AG66" i="3"/>
  <c r="AY64" i="3"/>
  <c r="AR63" i="3"/>
  <c r="BC60" i="3"/>
  <c r="AV59" i="3"/>
  <c r="AW73" i="3"/>
  <c r="AX64" i="3"/>
  <c r="BB60" i="3"/>
  <c r="BA65" i="3"/>
  <c r="AN59" i="3"/>
  <c r="AR65" i="3"/>
  <c r="AM60" i="3"/>
  <c r="AS61" i="3"/>
  <c r="AF73" i="3"/>
  <c r="AG64" i="3"/>
  <c r="AI71" i="3"/>
  <c r="BA69" i="3"/>
  <c r="AM67" i="3"/>
  <c r="AQ63" i="3"/>
  <c r="AU59" i="3"/>
  <c r="AJ59" i="3"/>
  <c r="AS65" i="3"/>
  <c r="AF68" i="3"/>
  <c r="AL69" i="3"/>
  <c r="AK69" i="3"/>
  <c r="AV73" i="3"/>
  <c r="AO72" i="3"/>
  <c r="AH71" i="3"/>
  <c r="AZ69" i="3"/>
  <c r="AS68" i="3"/>
  <c r="AL67" i="3"/>
  <c r="AE66" i="3"/>
  <c r="AW64" i="3"/>
  <c r="AP63" i="3"/>
  <c r="AI62" i="3"/>
  <c r="BA60" i="3"/>
  <c r="AT59" i="3"/>
  <c r="AX60" i="3"/>
  <c r="AW61" i="3"/>
  <c r="AY66" i="3"/>
  <c r="AX66" i="3"/>
  <c r="AW66" i="3"/>
  <c r="AG73" i="3"/>
  <c r="AU73" i="3"/>
  <c r="AN72" i="3"/>
  <c r="AG71" i="3"/>
  <c r="AY69" i="3"/>
  <c r="AR68" i="3"/>
  <c r="AK67" i="3"/>
  <c r="BC65" i="3"/>
  <c r="AV64" i="3"/>
  <c r="AO63" i="3"/>
  <c r="AH62" i="3"/>
  <c r="AZ60" i="3"/>
  <c r="AS59" i="3"/>
  <c r="AQ59" i="3"/>
  <c r="AK59" i="3"/>
  <c r="AK73" i="3"/>
  <c r="AJ73" i="3"/>
  <c r="AK64" i="3"/>
  <c r="AJ64" i="3"/>
  <c r="AJ69" i="3"/>
  <c r="AT73" i="3"/>
  <c r="AM72" i="3"/>
  <c r="AF71" i="3"/>
  <c r="AX69" i="3"/>
  <c r="AQ68" i="3"/>
  <c r="AJ67" i="3"/>
  <c r="BB65" i="3"/>
  <c r="AU64" i="3"/>
  <c r="AN63" i="3"/>
  <c r="AG62" i="3"/>
  <c r="AY60" i="3"/>
  <c r="AR59" i="3"/>
  <c r="AI59" i="3"/>
  <c r="BB71" i="3"/>
  <c r="AV61" i="3"/>
  <c r="AM69" i="3"/>
  <c r="BA62" i="3"/>
  <c r="AH64" i="3"/>
  <c r="AE73" i="3"/>
  <c r="AS73" i="3"/>
  <c r="AL72" i="3"/>
  <c r="AE71" i="3"/>
  <c r="AP68" i="3"/>
  <c r="AT64" i="3"/>
  <c r="AF62" i="3"/>
  <c r="AZ66" i="3"/>
  <c r="AV66" i="3"/>
  <c r="AR73" i="3"/>
  <c r="AK72" i="3"/>
  <c r="BC70" i="3"/>
  <c r="AO68" i="3"/>
  <c r="AH67" i="3"/>
  <c r="AZ65" i="3"/>
  <c r="AS64" i="3"/>
  <c r="AE62" i="3"/>
  <c r="AW60" i="3"/>
  <c r="AP59" i="3"/>
  <c r="AE63" i="3"/>
  <c r="AI73" i="3"/>
  <c r="AN60" i="3"/>
  <c r="AR70" i="3"/>
  <c r="AQ73" i="3"/>
  <c r="AJ72" i="3"/>
  <c r="BB70" i="3"/>
  <c r="AN68" i="3"/>
  <c r="AG67" i="3"/>
  <c r="AY65" i="3"/>
  <c r="AR64" i="3"/>
  <c r="BC61" i="3"/>
  <c r="AV60" i="3"/>
  <c r="AO59" i="3"/>
  <c r="AO60" i="3"/>
  <c r="AT61" i="3"/>
  <c r="AX71" i="3"/>
  <c r="AY62" i="3"/>
  <c r="AP73" i="3"/>
  <c r="AI72" i="3"/>
  <c r="BA70" i="3"/>
  <c r="AT69" i="3"/>
  <c r="AM68" i="3"/>
  <c r="AF67" i="3"/>
  <c r="AX65" i="3"/>
  <c r="AQ64" i="3"/>
  <c r="AJ63" i="3"/>
  <c r="BB61" i="3"/>
  <c r="AU60" i="3"/>
  <c r="AG68" i="3"/>
  <c r="AH73" i="3"/>
  <c r="AZ62" i="3"/>
  <c r="AN65" i="3"/>
  <c r="AO73" i="3"/>
  <c r="AH72" i="3"/>
  <c r="AZ70" i="3"/>
  <c r="AS69" i="3"/>
  <c r="AL68" i="3"/>
  <c r="AE67" i="3"/>
  <c r="AW65" i="3"/>
  <c r="AP64" i="3"/>
  <c r="AI63" i="3"/>
  <c r="BA61" i="3"/>
  <c r="AT60" i="3"/>
  <c r="AM59" i="3"/>
  <c r="BC71" i="3"/>
  <c r="AW71" i="3"/>
  <c r="AN73" i="3"/>
  <c r="AG72" i="3"/>
  <c r="AY70" i="3"/>
  <c r="AR69" i="3"/>
  <c r="AK68" i="3"/>
  <c r="BC66" i="3"/>
  <c r="AV65" i="3"/>
  <c r="AO64" i="3"/>
  <c r="AH63" i="3"/>
  <c r="AZ61" i="3"/>
  <c r="AS60" i="3"/>
  <c r="AL59" i="3"/>
  <c r="AP60" i="3"/>
  <c r="BC62" i="3"/>
  <c r="AS70" i="3"/>
  <c r="AL60" i="3"/>
  <c r="AM73" i="3"/>
  <c r="AF72" i="3"/>
  <c r="AQ69" i="3"/>
  <c r="AJ68" i="3"/>
  <c r="BB66" i="3"/>
  <c r="AU65" i="3"/>
  <c r="AG63" i="3"/>
  <c r="AY61" i="3"/>
  <c r="AH68" i="3"/>
  <c r="AU70" i="3"/>
  <c r="AT70" i="3"/>
  <c r="AE68" i="3"/>
  <c r="BC67" i="3"/>
  <c r="AU66" i="3"/>
  <c r="AL73" i="3"/>
  <c r="AE72" i="3"/>
  <c r="AP69" i="3"/>
  <c r="AI68" i="3"/>
  <c r="BA66" i="3"/>
  <c r="AT65" i="3"/>
  <c r="AF63" i="3"/>
  <c r="AX61" i="3"/>
  <c r="AQ60" i="3"/>
  <c r="AN69" i="3"/>
  <c r="BB62" i="3"/>
  <c r="BB67" i="3"/>
  <c r="AP70" i="3"/>
  <c r="AO69" i="3"/>
  <c r="AK60" i="3"/>
  <c r="AT71" i="3"/>
  <c r="AM70" i="3"/>
  <c r="AF69" i="3"/>
  <c r="AX67" i="3"/>
  <c r="AJ65" i="3"/>
  <c r="BB63" i="3"/>
  <c r="AU62" i="3"/>
  <c r="AN61" i="3"/>
  <c r="AS71" i="3"/>
  <c r="AL70" i="3"/>
  <c r="AE69" i="3"/>
  <c r="AW67" i="3"/>
  <c r="AI65" i="3"/>
  <c r="BA63" i="3"/>
  <c r="AT62" i="3"/>
  <c r="AM61" i="3"/>
  <c r="AY72" i="3"/>
  <c r="AR71" i="3"/>
  <c r="AK70" i="3"/>
  <c r="BC68" i="3"/>
  <c r="AV67" i="3"/>
  <c r="AO66" i="3"/>
  <c r="AH65" i="3"/>
  <c r="AZ63" i="3"/>
  <c r="AS62" i="3"/>
  <c r="AL61" i="3"/>
  <c r="AE60" i="3"/>
  <c r="AX72" i="3"/>
  <c r="AV71" i="3"/>
  <c r="AR62" i="3"/>
  <c r="AP62" i="3"/>
  <c r="AP71" i="3"/>
  <c r="AO62" i="3"/>
  <c r="AN66" i="3"/>
  <c r="AL71" i="3"/>
  <c r="AP61" i="3"/>
  <c r="AJ66" i="3"/>
  <c r="BB59" i="3"/>
  <c r="BA68" i="3"/>
  <c r="AZ68" i="3"/>
  <c r="AY68" i="3"/>
  <c r="AU71" i="3"/>
  <c r="AP67" i="3"/>
  <c r="AQ62" i="3"/>
  <c r="AQ71" i="3"/>
  <c r="AS66" i="3"/>
  <c r="AO71" i="3"/>
  <c r="AN62" i="3"/>
  <c r="AM62" i="3"/>
  <c r="AK66" i="3"/>
  <c r="AI66" i="3"/>
  <c r="BA59" i="3"/>
  <c r="AY59" i="3"/>
  <c r="AT66" i="3"/>
  <c r="AL66" i="3"/>
  <c r="AO61" i="3"/>
  <c r="AM65" i="3"/>
  <c r="AG65" i="3"/>
  <c r="AE70" i="3"/>
  <c r="AI69" i="3"/>
  <c r="AH69" i="3"/>
  <c r="BB68" i="3"/>
  <c r="AN70" i="3"/>
  <c r="AF61" i="3"/>
  <c r="AE65" i="3"/>
  <c r="AJ61" i="3"/>
  <c r="AI60" i="3"/>
  <c r="AN71" i="3"/>
  <c r="AO70" i="3"/>
  <c r="AM71" i="3"/>
  <c r="AM66" i="3"/>
  <c r="AQ61" i="3"/>
  <c r="AK61" i="3"/>
  <c r="AF70" i="3"/>
  <c r="AF65" i="3"/>
  <c r="AJ60" i="3"/>
  <c r="BC64" i="3"/>
  <c r="AF64" i="3"/>
  <c r="AZ59" i="3"/>
  <c r="AJ70" i="3"/>
  <c r="BB64" i="3"/>
  <c r="BA64" i="3"/>
  <c r="AI70" i="3"/>
  <c r="BC59" i="3"/>
  <c r="BC63" i="3"/>
  <c r="AH70" i="3"/>
  <c r="AL65" i="3"/>
  <c r="AG69" i="3"/>
  <c r="AE64" i="3"/>
  <c r="AG70" i="3"/>
  <c r="AK65" i="3"/>
  <c r="AX68" i="3"/>
  <c r="AY63" i="3"/>
  <c r="AX59" i="3"/>
  <c r="AZ73" i="3"/>
  <c r="AW68" i="3"/>
  <c r="AX63" i="3"/>
  <c r="BC72" i="3"/>
  <c r="BA67" i="3"/>
  <c r="AW63" i="3"/>
  <c r="AZ67" i="3"/>
  <c r="AV63" i="3"/>
  <c r="AW72" i="3"/>
  <c r="AY67" i="3"/>
  <c r="AU63" i="3"/>
  <c r="AV72" i="3"/>
  <c r="AU67" i="3"/>
  <c r="AT63" i="3"/>
  <c r="AU72" i="3"/>
  <c r="AT67" i="3"/>
  <c r="AX62" i="3"/>
  <c r="AT72" i="3"/>
  <c r="AW62" i="3"/>
  <c r="AS72" i="3"/>
  <c r="AV62" i="3"/>
  <c r="AL62" i="3"/>
  <c r="AV68" i="3"/>
  <c r="AJ62" i="3"/>
  <c r="AE59" i="3"/>
  <c r="AT68" i="3"/>
  <c r="AO65" i="3"/>
  <c r="AY71" i="3"/>
  <c r="AZ71" i="3"/>
  <c r="AQ65" i="3"/>
  <c r="AU68" i="3"/>
  <c r="AK62" i="3"/>
  <c r="BA71" i="3"/>
  <c r="BA87" i="3"/>
  <c r="AT86" i="3"/>
  <c r="AM85" i="3"/>
  <c r="AF84" i="3"/>
  <c r="AX82" i="3"/>
  <c r="AQ81" i="3"/>
  <c r="AJ80" i="3"/>
  <c r="BB78" i="3"/>
  <c r="AU77" i="3"/>
  <c r="AN76" i="3"/>
  <c r="AG75" i="3"/>
  <c r="AM78" i="3"/>
  <c r="AZ80" i="3"/>
  <c r="BC76" i="3"/>
  <c r="BA85" i="3"/>
  <c r="AN88" i="3"/>
  <c r="AZ87" i="3"/>
  <c r="AS86" i="3"/>
  <c r="AL85" i="3"/>
  <c r="AE84" i="3"/>
  <c r="AW82" i="3"/>
  <c r="AP81" i="3"/>
  <c r="AI80" i="3"/>
  <c r="BA78" i="3"/>
  <c r="AT77" i="3"/>
  <c r="AM76" i="3"/>
  <c r="AF75" i="3"/>
  <c r="AR74" i="3"/>
  <c r="AF77" i="3"/>
  <c r="AO83" i="3"/>
  <c r="AP88" i="3"/>
  <c r="AY85" i="3"/>
  <c r="AY87" i="3"/>
  <c r="AR86" i="3"/>
  <c r="AK85" i="3"/>
  <c r="BC83" i="3"/>
  <c r="AV82" i="3"/>
  <c r="AO81" i="3"/>
  <c r="AH80" i="3"/>
  <c r="AZ78" i="3"/>
  <c r="AS77" i="3"/>
  <c r="AL76" i="3"/>
  <c r="AE75" i="3"/>
  <c r="AI82" i="3"/>
  <c r="AP74" i="3"/>
  <c r="AQ88" i="3"/>
  <c r="AU75" i="3"/>
  <c r="AS84" i="3"/>
  <c r="AH78" i="3"/>
  <c r="AX87" i="3"/>
  <c r="AQ86" i="3"/>
  <c r="AJ85" i="3"/>
  <c r="BB83" i="3"/>
  <c r="AU82" i="3"/>
  <c r="AN81" i="3"/>
  <c r="AG80" i="3"/>
  <c r="AY78" i="3"/>
  <c r="AR77" i="3"/>
  <c r="AK76" i="3"/>
  <c r="BC74" i="3"/>
  <c r="AE86" i="3"/>
  <c r="BB85" i="3"/>
  <c r="AO88" i="3"/>
  <c r="AS75" i="3"/>
  <c r="AW87" i="3"/>
  <c r="AP86" i="3"/>
  <c r="AI85" i="3"/>
  <c r="BA83" i="3"/>
  <c r="AT82" i="3"/>
  <c r="AM81" i="3"/>
  <c r="AF80" i="3"/>
  <c r="AX78" i="3"/>
  <c r="AQ77" i="3"/>
  <c r="AJ76" i="3"/>
  <c r="BB74" i="3"/>
  <c r="AV84" i="3"/>
  <c r="AY80" i="3"/>
  <c r="AQ79" i="3"/>
  <c r="BA76" i="3"/>
  <c r="AZ76" i="3"/>
  <c r="BC88" i="3"/>
  <c r="AV87" i="3"/>
  <c r="AO86" i="3"/>
  <c r="AH85" i="3"/>
  <c r="AZ83" i="3"/>
  <c r="AS82" i="3"/>
  <c r="AL81" i="3"/>
  <c r="AE80" i="3"/>
  <c r="AW78" i="3"/>
  <c r="AP77" i="3"/>
  <c r="AI76" i="3"/>
  <c r="BA74" i="3"/>
  <c r="AG77" i="3"/>
  <c r="AH82" i="3"/>
  <c r="AG82" i="3"/>
  <c r="BB76" i="3"/>
  <c r="AH87" i="3"/>
  <c r="BB88" i="3"/>
  <c r="AU87" i="3"/>
  <c r="AN86" i="3"/>
  <c r="AG85" i="3"/>
  <c r="AY83" i="3"/>
  <c r="AR82" i="3"/>
  <c r="AK81" i="3"/>
  <c r="BC79" i="3"/>
  <c r="AV78" i="3"/>
  <c r="AO77" i="3"/>
  <c r="AH76" i="3"/>
  <c r="AZ74" i="3"/>
  <c r="AT79" i="3"/>
  <c r="AS79" i="3"/>
  <c r="AR79" i="3"/>
  <c r="AJ78" i="3"/>
  <c r="AE82" i="3"/>
  <c r="AL74" i="3"/>
  <c r="BA88" i="3"/>
  <c r="AT87" i="3"/>
  <c r="AM86" i="3"/>
  <c r="AF85" i="3"/>
  <c r="AX83" i="3"/>
  <c r="AQ82" i="3"/>
  <c r="AJ81" i="3"/>
  <c r="BB79" i="3"/>
  <c r="AU78" i="3"/>
  <c r="AN77" i="3"/>
  <c r="AG76" i="3"/>
  <c r="AY74" i="3"/>
  <c r="AW84" i="3"/>
  <c r="AU84" i="3"/>
  <c r="AL83" i="3"/>
  <c r="AO79" i="3"/>
  <c r="AZ88" i="3"/>
  <c r="AS87" i="3"/>
  <c r="AL86" i="3"/>
  <c r="AE85" i="3"/>
  <c r="AW83" i="3"/>
  <c r="AP82" i="3"/>
  <c r="AI81" i="3"/>
  <c r="BA79" i="3"/>
  <c r="AT78" i="3"/>
  <c r="AM77" i="3"/>
  <c r="AF76" i="3"/>
  <c r="AX74" i="3"/>
  <c r="AP83" i="3"/>
  <c r="AL78" i="3"/>
  <c r="AK78" i="3"/>
  <c r="AX80" i="3"/>
  <c r="AG87" i="3"/>
  <c r="AY88" i="3"/>
  <c r="AR87" i="3"/>
  <c r="AK86" i="3"/>
  <c r="BC84" i="3"/>
  <c r="AV83" i="3"/>
  <c r="AO82" i="3"/>
  <c r="AH81" i="3"/>
  <c r="AZ79" i="3"/>
  <c r="AS78" i="3"/>
  <c r="AL77" i="3"/>
  <c r="AE76" i="3"/>
  <c r="AW74" i="3"/>
  <c r="AY75" i="3"/>
  <c r="AQ74" i="3"/>
  <c r="BC85" i="3"/>
  <c r="AM83" i="3"/>
  <c r="AI78" i="3"/>
  <c r="AK83" i="3"/>
  <c r="AX88" i="3"/>
  <c r="AQ87" i="3"/>
  <c r="AJ86" i="3"/>
  <c r="BB84" i="3"/>
  <c r="AU83" i="3"/>
  <c r="AN82" i="3"/>
  <c r="AG81" i="3"/>
  <c r="AY79" i="3"/>
  <c r="AR78" i="3"/>
  <c r="AK77" i="3"/>
  <c r="BC75" i="3"/>
  <c r="AV74" i="3"/>
  <c r="BA80" i="3"/>
  <c r="AE77" i="3"/>
  <c r="AV75" i="3"/>
  <c r="AF82" i="3"/>
  <c r="AP79" i="3"/>
  <c r="AW88" i="3"/>
  <c r="AP87" i="3"/>
  <c r="AI86" i="3"/>
  <c r="BA84" i="3"/>
  <c r="AT83" i="3"/>
  <c r="AM82" i="3"/>
  <c r="AF81" i="3"/>
  <c r="AX79" i="3"/>
  <c r="AQ78" i="3"/>
  <c r="AJ77" i="3"/>
  <c r="BB75" i="3"/>
  <c r="AU74" i="3"/>
  <c r="AN78" i="3"/>
  <c r="AX75" i="3"/>
  <c r="AR88" i="3"/>
  <c r="AI87" i="3"/>
  <c r="AM74" i="3"/>
  <c r="AR84" i="3"/>
  <c r="AV88" i="3"/>
  <c r="AO87" i="3"/>
  <c r="AH86" i="3"/>
  <c r="AZ84" i="3"/>
  <c r="AL82" i="3"/>
  <c r="AE81" i="3"/>
  <c r="AW79" i="3"/>
  <c r="AP78" i="3"/>
  <c r="AI77" i="3"/>
  <c r="BA75" i="3"/>
  <c r="AT74" i="3"/>
  <c r="AL87" i="3"/>
  <c r="AJ87" i="3"/>
  <c r="AN74" i="3"/>
  <c r="AW80" i="3"/>
  <c r="AV80" i="3"/>
  <c r="AU88" i="3"/>
  <c r="AN87" i="3"/>
  <c r="AG86" i="3"/>
  <c r="AY84" i="3"/>
  <c r="AR83" i="3"/>
  <c r="AK82" i="3"/>
  <c r="BC80" i="3"/>
  <c r="AV79" i="3"/>
  <c r="AO78" i="3"/>
  <c r="AH77" i="3"/>
  <c r="AZ75" i="3"/>
  <c r="AS74" i="3"/>
  <c r="AW75" i="3"/>
  <c r="AN83" i="3"/>
  <c r="AZ85" i="3"/>
  <c r="AT88" i="3"/>
  <c r="AM87" i="3"/>
  <c r="AF86" i="3"/>
  <c r="AX84" i="3"/>
  <c r="AQ83" i="3"/>
  <c r="AJ82" i="3"/>
  <c r="BB80" i="3"/>
  <c r="AU79" i="3"/>
  <c r="AK87" i="3"/>
  <c r="AO74" i="3"/>
  <c r="AT84" i="3"/>
  <c r="AT75" i="3"/>
  <c r="BC81" i="3"/>
  <c r="AK88" i="3"/>
  <c r="BC86" i="3"/>
  <c r="AV85" i="3"/>
  <c r="AO84" i="3"/>
  <c r="AH83" i="3"/>
  <c r="AZ81" i="3"/>
  <c r="AS80" i="3"/>
  <c r="AL79" i="3"/>
  <c r="AE78" i="3"/>
  <c r="AW76" i="3"/>
  <c r="AP75" i="3"/>
  <c r="AI74" i="3"/>
  <c r="AJ88" i="3"/>
  <c r="BB86" i="3"/>
  <c r="AU85" i="3"/>
  <c r="AN84" i="3"/>
  <c r="AG83" i="3"/>
  <c r="AY81" i="3"/>
  <c r="AR80" i="3"/>
  <c r="AK79" i="3"/>
  <c r="BC77" i="3"/>
  <c r="AV76" i="3"/>
  <c r="AO75" i="3"/>
  <c r="AH74" i="3"/>
  <c r="AI88" i="3"/>
  <c r="BA86" i="3"/>
  <c r="AT85" i="3"/>
  <c r="AM84" i="3"/>
  <c r="AF83" i="3"/>
  <c r="AX81" i="3"/>
  <c r="AQ80" i="3"/>
  <c r="AJ79" i="3"/>
  <c r="BB77" i="3"/>
  <c r="AU76" i="3"/>
  <c r="AN75" i="3"/>
  <c r="AG74" i="3"/>
  <c r="AH88" i="3"/>
  <c r="AZ86" i="3"/>
  <c r="AS85" i="3"/>
  <c r="AL84" i="3"/>
  <c r="AE83" i="3"/>
  <c r="AW81" i="3"/>
  <c r="AP80" i="3"/>
  <c r="AI79" i="3"/>
  <c r="BA77" i="3"/>
  <c r="AT76" i="3"/>
  <c r="AM75" i="3"/>
  <c r="AF74" i="3"/>
  <c r="AG84" i="3"/>
  <c r="AY77" i="3"/>
  <c r="AW77" i="3"/>
  <c r="AY76" i="3"/>
  <c r="AX86" i="3"/>
  <c r="AK74" i="3"/>
  <c r="AJ83" i="3"/>
  <c r="AX77" i="3"/>
  <c r="AI83" i="3"/>
  <c r="AV77" i="3"/>
  <c r="AY82" i="3"/>
  <c r="AK75" i="3"/>
  <c r="AT80" i="3"/>
  <c r="AH75" i="3"/>
  <c r="BC82" i="3"/>
  <c r="AR76" i="3"/>
  <c r="AJ75" i="3"/>
  <c r="AN80" i="3"/>
  <c r="AN79" i="3"/>
  <c r="BB82" i="3"/>
  <c r="AQ76" i="3"/>
  <c r="AU80" i="3"/>
  <c r="AK80" i="3"/>
  <c r="AM88" i="3"/>
  <c r="BA82" i="3"/>
  <c r="AX76" i="3"/>
  <c r="AR81" i="3"/>
  <c r="AW86" i="3"/>
  <c r="AQ85" i="3"/>
  <c r="AL88" i="3"/>
  <c r="AZ82" i="3"/>
  <c r="AS76" i="3"/>
  <c r="AI75" i="3"/>
  <c r="AJ74" i="3"/>
  <c r="AG88" i="3"/>
  <c r="AV86" i="3"/>
  <c r="AW85" i="3"/>
  <c r="AF88" i="3"/>
  <c r="BB81" i="3"/>
  <c r="AX85" i="3"/>
  <c r="AE88" i="3"/>
  <c r="BA81" i="3"/>
  <c r="AP76" i="3"/>
  <c r="AM80" i="3"/>
  <c r="BC87" i="3"/>
  <c r="AV81" i="3"/>
  <c r="AO76" i="3"/>
  <c r="BB87" i="3"/>
  <c r="AU81" i="3"/>
  <c r="AR75" i="3"/>
  <c r="AL80" i="3"/>
  <c r="AF87" i="3"/>
  <c r="AT81" i="3"/>
  <c r="AQ75" i="3"/>
  <c r="AE87" i="3"/>
  <c r="AS81" i="3"/>
  <c r="AL75" i="3"/>
  <c r="AO80" i="3"/>
  <c r="AE74" i="3"/>
  <c r="AY86" i="3"/>
  <c r="AU86" i="3"/>
  <c r="AR85" i="3"/>
  <c r="AM79" i="3"/>
  <c r="AO85" i="3"/>
  <c r="AH79" i="3"/>
  <c r="AN85" i="3"/>
  <c r="AG79" i="3"/>
  <c r="AQ84" i="3"/>
  <c r="AF79" i="3"/>
  <c r="AP84" i="3"/>
  <c r="AE79" i="3"/>
  <c r="AK84" i="3"/>
  <c r="BC78" i="3"/>
  <c r="AJ84" i="3"/>
  <c r="AG78" i="3"/>
  <c r="AI84" i="3"/>
  <c r="AF78" i="3"/>
  <c r="AH84" i="3"/>
  <c r="AZ77" i="3"/>
  <c r="AG59" i="3"/>
  <c r="AP17" i="3"/>
  <c r="AP65" i="3" s="1"/>
  <c r="R15" i="3"/>
  <c r="BA24" i="3" s="1"/>
  <c r="BA72" i="3" s="1"/>
  <c r="BE8" i="7"/>
  <c r="BE88" i="7" s="1"/>
  <c r="Y9" i="7"/>
  <c r="U17" i="7"/>
  <c r="BJ34" i="7"/>
  <c r="BJ114" i="7" s="1"/>
  <c r="BS41" i="7"/>
  <c r="BS121" i="7" s="1"/>
  <c r="AR20" i="7"/>
  <c r="AR100" i="7" s="1"/>
  <c r="BA27" i="7"/>
  <c r="BA107" i="7" s="1"/>
  <c r="BG33" i="7"/>
  <c r="BG113" i="7" s="1"/>
  <c r="AO19" i="7"/>
  <c r="AO99" i="7" s="1"/>
  <c r="BP40" i="7"/>
  <c r="BP120" i="7" s="1"/>
  <c r="AX26" i="7"/>
  <c r="AX106" i="7" s="1"/>
  <c r="BH33" i="7"/>
  <c r="BH113" i="7" s="1"/>
  <c r="AY26" i="7"/>
  <c r="AY106" i="7" s="1"/>
  <c r="AP19" i="7"/>
  <c r="AP99" i="7" s="1"/>
  <c r="BQ40" i="7"/>
  <c r="BQ120" i="7" s="1"/>
  <c r="AA4" i="7"/>
  <c r="AA5" i="7"/>
  <c r="BI8" i="7"/>
  <c r="BI88" i="7" s="1"/>
  <c r="BP8" i="7"/>
  <c r="BP88" i="7" s="1"/>
  <c r="BK8" i="7"/>
  <c r="BK88" i="7" s="1"/>
  <c r="BV8" i="7"/>
  <c r="BV88" i="7" s="1"/>
  <c r="BT8" i="7"/>
  <c r="BT88" i="7" s="1"/>
  <c r="R16" i="7"/>
  <c r="AF12" i="7"/>
  <c r="AF92" i="7" s="1"/>
  <c r="BH8" i="7"/>
  <c r="BH88" i="7" s="1"/>
  <c r="BA8" i="7"/>
  <c r="BA88" i="7" s="1"/>
  <c r="BW8" i="7"/>
  <c r="BW88" i="7" s="1"/>
  <c r="BN8" i="7"/>
  <c r="BN88" i="7" s="1"/>
  <c r="BB8" i="7"/>
  <c r="BB88" i="7" s="1"/>
  <c r="BM8" i="7"/>
  <c r="BM88" i="7" s="1"/>
  <c r="BG8" i="7"/>
  <c r="BG88" i="7" s="1"/>
  <c r="BJ8" i="7"/>
  <c r="BJ88" i="7" s="1"/>
  <c r="BQ8" i="7"/>
  <c r="BQ88" i="7" s="1"/>
  <c r="BC8" i="7"/>
  <c r="BC88" i="7" s="1"/>
  <c r="BU8" i="7"/>
  <c r="BU88" i="7" s="1"/>
  <c r="BD8" i="7"/>
  <c r="BD88" i="7" s="1"/>
  <c r="S16" i="7"/>
  <c r="BR8" i="7"/>
  <c r="BR88" i="7" s="1"/>
  <c r="Y5" i="7"/>
  <c r="BO8" i="7"/>
  <c r="BO88" i="7" s="1"/>
  <c r="BS8" i="7"/>
  <c r="BS88" i="7" s="1"/>
  <c r="AG12" i="7"/>
  <c r="AG92" i="7" s="1"/>
  <c r="BF8" i="7"/>
  <c r="BF88" i="7" s="1"/>
  <c r="AA6" i="7"/>
  <c r="BL8" i="7"/>
  <c r="BL88" i="7" s="1"/>
  <c r="AS40" i="3"/>
  <c r="AS88" i="3" s="1"/>
  <c r="AP37" i="3"/>
  <c r="AP85" i="3" s="1"/>
  <c r="AS35" i="3"/>
  <c r="AS83" i="3" s="1"/>
  <c r="AF11" i="3"/>
  <c r="AF59" i="3" s="1"/>
  <c r="AA7" i="7"/>
  <c r="Y7" i="7"/>
  <c r="AV8" i="7"/>
  <c r="AV88" i="7" s="1"/>
  <c r="AA9" i="7"/>
  <c r="Z10" i="7"/>
  <c r="Y4" i="7"/>
  <c r="AT8" i="7"/>
  <c r="AT88" i="7" s="1"/>
  <c r="AF8" i="7"/>
  <c r="AF88" i="7" s="1"/>
  <c r="AB4" i="7"/>
  <c r="Z4" i="7"/>
  <c r="AB5" i="7"/>
  <c r="Z5" i="7"/>
  <c r="AL8" i="7"/>
  <c r="AL88" i="7" s="1"/>
  <c r="AX8" i="7"/>
  <c r="AX88" i="7" s="1"/>
  <c r="AM8" i="7"/>
  <c r="AM88" i="7" s="1"/>
  <c r="AR8" i="7"/>
  <c r="AR88" i="7" s="1"/>
  <c r="AY8" i="7"/>
  <c r="AY88" i="7" s="1"/>
  <c r="AQ8" i="7"/>
  <c r="AQ88" i="7" s="1"/>
  <c r="AO8" i="7"/>
  <c r="AO88" i="7" s="1"/>
  <c r="AS8" i="7"/>
  <c r="AS88" i="7" s="1"/>
  <c r="AJ8" i="7"/>
  <c r="AJ88" i="7" s="1"/>
  <c r="AU8" i="7"/>
  <c r="AU88" i="7" s="1"/>
  <c r="AG8" i="7"/>
  <c r="AG88" i="7" s="1"/>
  <c r="AP8" i="7"/>
  <c r="AP88" i="7" s="1"/>
  <c r="AW8" i="7"/>
  <c r="AW88" i="7" s="1"/>
  <c r="AI13" i="7"/>
  <c r="AI93" i="7" s="1"/>
  <c r="AH8" i="7"/>
  <c r="AH88" i="7" s="1"/>
  <c r="AZ8" i="7"/>
  <c r="AZ88" i="7" s="1"/>
  <c r="AK8" i="7"/>
  <c r="AK88" i="7" s="1"/>
  <c r="Y10" i="7"/>
  <c r="AA10" i="7"/>
  <c r="AB9" i="7"/>
  <c r="Z9" i="7"/>
  <c r="AE8" i="7"/>
  <c r="AE88" i="7" s="1"/>
  <c r="AB7" i="7"/>
  <c r="Z7" i="7"/>
  <c r="AN8" i="7"/>
  <c r="AN88" i="7" s="1"/>
  <c r="AI8" i="7"/>
  <c r="AI88" i="7" s="1"/>
  <c r="AB6" i="7"/>
  <c r="Z6" i="7"/>
  <c r="AH12" i="3"/>
  <c r="AH60" i="3" s="1"/>
  <c r="BB24" i="3"/>
  <c r="BB72" i="3" s="1"/>
  <c r="T16" i="3"/>
  <c r="AW21" i="3"/>
  <c r="AW69" i="3" s="1"/>
  <c r="AR18" i="3"/>
  <c r="AR66" i="3" s="1"/>
  <c r="AM15" i="3"/>
  <c r="AM63" i="3" s="1"/>
  <c r="AU21" i="3"/>
  <c r="AU69" i="3" s="1"/>
  <c r="AK15" i="3"/>
  <c r="AK63" i="3" s="1"/>
  <c r="AF12" i="3"/>
  <c r="AF60" i="3" s="1"/>
  <c r="AZ24" i="3"/>
  <c r="AZ72" i="3" s="1"/>
  <c r="R16" i="3"/>
  <c r="AP18" i="3"/>
  <c r="AP66" i="3" s="1"/>
  <c r="M9" i="3"/>
  <c r="S9" i="3" s="1"/>
  <c r="M5" i="3"/>
  <c r="S5" i="3" s="1"/>
  <c r="M4" i="3"/>
  <c r="S4" i="3" s="1"/>
  <c r="U4" i="3"/>
  <c r="W4" i="3" s="1"/>
  <c r="X4" i="3" s="1"/>
  <c r="O8" i="3"/>
  <c r="Q8" i="3" s="1"/>
  <c r="N4" i="3"/>
  <c r="N9" i="3"/>
  <c r="R9" i="3" s="1"/>
  <c r="P5" i="3"/>
  <c r="T5" i="3" s="1"/>
  <c r="R7" i="3"/>
  <c r="U5" i="3"/>
  <c r="N10" i="3"/>
  <c r="T10" i="3" s="1"/>
  <c r="AA10" i="3" s="1"/>
  <c r="P4" i="3"/>
  <c r="P8" i="3"/>
  <c r="R8" i="3" s="1"/>
  <c r="N6" i="3"/>
  <c r="T6" i="3" s="1"/>
  <c r="U10" i="3"/>
  <c r="U6" i="3"/>
  <c r="U8" i="3"/>
  <c r="O7" i="3"/>
  <c r="S7" i="3" s="1"/>
  <c r="U7" i="3"/>
  <c r="U9" i="3"/>
  <c r="W9" i="3" s="1"/>
  <c r="X9" i="3" s="1"/>
  <c r="O6" i="3"/>
  <c r="M6" i="3"/>
  <c r="S10" i="3"/>
  <c r="BS6" i="7" l="1"/>
  <c r="BS86" i="7" s="1"/>
  <c r="S16" i="3"/>
  <c r="AV21" i="3"/>
  <c r="AV69" i="3" s="1"/>
  <c r="AL15" i="3"/>
  <c r="AL63" i="3" s="1"/>
  <c r="AQ18" i="3"/>
  <c r="AQ66" i="3" s="1"/>
  <c r="AG12" i="3"/>
  <c r="AG60" i="3" s="1"/>
  <c r="BQ9" i="7"/>
  <c r="BQ89" i="7" s="1"/>
  <c r="BB9" i="7"/>
  <c r="BB89" i="7" s="1"/>
  <c r="BH34" i="7"/>
  <c r="BH114" i="7" s="1"/>
  <c r="S17" i="7"/>
  <c r="AP20" i="7"/>
  <c r="AP100" i="7" s="1"/>
  <c r="BQ41" i="7"/>
  <c r="BQ121" i="7" s="1"/>
  <c r="AY27" i="7"/>
  <c r="AY107" i="7" s="1"/>
  <c r="AG13" i="7"/>
  <c r="AG93" i="7" s="1"/>
  <c r="BI34" i="7"/>
  <c r="BI114" i="7" s="1"/>
  <c r="T17" i="7"/>
  <c r="AQ20" i="7"/>
  <c r="AQ100" i="7" s="1"/>
  <c r="BR41" i="7"/>
  <c r="BR121" i="7" s="1"/>
  <c r="AZ27" i="7"/>
  <c r="AZ107" i="7" s="1"/>
  <c r="BK35" i="7"/>
  <c r="BK115" i="7" s="1"/>
  <c r="AJ14" i="7"/>
  <c r="AJ94" i="7" s="1"/>
  <c r="AS21" i="7"/>
  <c r="AS101" i="7" s="1"/>
  <c r="V18" i="7"/>
  <c r="BT42" i="7"/>
  <c r="BT122" i="7" s="1"/>
  <c r="BB28" i="7"/>
  <c r="BB108" i="7" s="1"/>
  <c r="BD9" i="7"/>
  <c r="BD89" i="7" s="1"/>
  <c r="AN5" i="7"/>
  <c r="AN85" i="7" s="1"/>
  <c r="BU6" i="7"/>
  <c r="BU86" i="7" s="1"/>
  <c r="BG6" i="7"/>
  <c r="BG86" i="7" s="1"/>
  <c r="BK6" i="7"/>
  <c r="BK86" i="7" s="1"/>
  <c r="BP9" i="7"/>
  <c r="BP89" i="7" s="1"/>
  <c r="BV6" i="7"/>
  <c r="BV86" i="7" s="1"/>
  <c r="BO6" i="7"/>
  <c r="BO86" i="7" s="1"/>
  <c r="BT9" i="7"/>
  <c r="BT89" i="7" s="1"/>
  <c r="BJ9" i="7"/>
  <c r="BJ89" i="7" s="1"/>
  <c r="AH13" i="7"/>
  <c r="AH93" i="7" s="1"/>
  <c r="BI9" i="7"/>
  <c r="BI89" i="7" s="1"/>
  <c r="BG9" i="7"/>
  <c r="BG89" i="7" s="1"/>
  <c r="BH6" i="7"/>
  <c r="BH86" i="7" s="1"/>
  <c r="BW9" i="7"/>
  <c r="BW89" i="7" s="1"/>
  <c r="BW6" i="7"/>
  <c r="BW86" i="7" s="1"/>
  <c r="BN4" i="7"/>
  <c r="BN84" i="7" s="1"/>
  <c r="BF4" i="7"/>
  <c r="BF84" i="7" s="1"/>
  <c r="BC4" i="7"/>
  <c r="BC84" i="7" s="1"/>
  <c r="BM4" i="7"/>
  <c r="BM84" i="7" s="1"/>
  <c r="BE4" i="7"/>
  <c r="BE84" i="7" s="1"/>
  <c r="BV4" i="7"/>
  <c r="BV84" i="7" s="1"/>
  <c r="BW4" i="7"/>
  <c r="BW84" i="7" s="1"/>
  <c r="BI4" i="7"/>
  <c r="BI84" i="7" s="1"/>
  <c r="BB4" i="7"/>
  <c r="BB84" i="7" s="1"/>
  <c r="BJ4" i="7"/>
  <c r="BJ84" i="7" s="1"/>
  <c r="BU4" i="7"/>
  <c r="BU84" i="7" s="1"/>
  <c r="BL4" i="7"/>
  <c r="BL84" i="7" s="1"/>
  <c r="BH4" i="7"/>
  <c r="BH84" i="7" s="1"/>
  <c r="BG4" i="7"/>
  <c r="BG84" i="7" s="1"/>
  <c r="BT4" i="7"/>
  <c r="BT84" i="7" s="1"/>
  <c r="BD4" i="7"/>
  <c r="BD84" i="7" s="1"/>
  <c r="BQ4" i="7"/>
  <c r="BQ84" i="7" s="1"/>
  <c r="BK4" i="7"/>
  <c r="BK84" i="7" s="1"/>
  <c r="BR4" i="7"/>
  <c r="BR84" i="7" s="1"/>
  <c r="BS4" i="7"/>
  <c r="BS84" i="7" s="1"/>
  <c r="BP4" i="7"/>
  <c r="BP84" i="7" s="1"/>
  <c r="BO4" i="7"/>
  <c r="BO84" i="7" s="1"/>
  <c r="BQ10" i="7"/>
  <c r="BQ90" i="7" s="1"/>
  <c r="BF10" i="7"/>
  <c r="BF90" i="7" s="1"/>
  <c r="BM10" i="7"/>
  <c r="BM90" i="7" s="1"/>
  <c r="BA10" i="7"/>
  <c r="BA90" i="7" s="1"/>
  <c r="BK10" i="7"/>
  <c r="BK90" i="7" s="1"/>
  <c r="BD10" i="7"/>
  <c r="BD90" i="7" s="1"/>
  <c r="BR10" i="7"/>
  <c r="BR90" i="7" s="1"/>
  <c r="BJ10" i="7"/>
  <c r="BJ90" i="7" s="1"/>
  <c r="BS10" i="7"/>
  <c r="BS90" i="7" s="1"/>
  <c r="BH10" i="7"/>
  <c r="BH90" i="7" s="1"/>
  <c r="BG10" i="7"/>
  <c r="BG90" i="7" s="1"/>
  <c r="BI10" i="7"/>
  <c r="BI90" i="7" s="1"/>
  <c r="BU10" i="7"/>
  <c r="BU90" i="7" s="1"/>
  <c r="BE10" i="7"/>
  <c r="BE90" i="7" s="1"/>
  <c r="BT10" i="7"/>
  <c r="BT90" i="7" s="1"/>
  <c r="BB10" i="7"/>
  <c r="BB90" i="7" s="1"/>
  <c r="BO10" i="7"/>
  <c r="BO90" i="7" s="1"/>
  <c r="BL10" i="7"/>
  <c r="BL90" i="7" s="1"/>
  <c r="BN10" i="7"/>
  <c r="BN90" i="7" s="1"/>
  <c r="BV10" i="7"/>
  <c r="BV90" i="7" s="1"/>
  <c r="BW10" i="7"/>
  <c r="BW90" i="7" s="1"/>
  <c r="BC10" i="7"/>
  <c r="BC90" i="7" s="1"/>
  <c r="BP10" i="7"/>
  <c r="BP90" i="7" s="1"/>
  <c r="BM6" i="7"/>
  <c r="BM86" i="7" s="1"/>
  <c r="BN6" i="7"/>
  <c r="BN86" i="7" s="1"/>
  <c r="BF6" i="7"/>
  <c r="BF86" i="7" s="1"/>
  <c r="BF9" i="7"/>
  <c r="BF89" i="7" s="1"/>
  <c r="BH9" i="7"/>
  <c r="BH89" i="7" s="1"/>
  <c r="BL6" i="7"/>
  <c r="BL86" i="7" s="1"/>
  <c r="BO7" i="7"/>
  <c r="BO87" i="7" s="1"/>
  <c r="BV7" i="7"/>
  <c r="BV87" i="7" s="1"/>
  <c r="BH7" i="7"/>
  <c r="BH87" i="7" s="1"/>
  <c r="BM7" i="7"/>
  <c r="BM87" i="7" s="1"/>
  <c r="BD7" i="7"/>
  <c r="BD87" i="7" s="1"/>
  <c r="BI7" i="7"/>
  <c r="BI87" i="7" s="1"/>
  <c r="BB7" i="7"/>
  <c r="BB87" i="7" s="1"/>
  <c r="BQ7" i="7"/>
  <c r="BQ87" i="7" s="1"/>
  <c r="BL7" i="7"/>
  <c r="BL87" i="7" s="1"/>
  <c r="BK7" i="7"/>
  <c r="BK87" i="7" s="1"/>
  <c r="BC7" i="7"/>
  <c r="BC87" i="7" s="1"/>
  <c r="BA7" i="7"/>
  <c r="BA87" i="7" s="1"/>
  <c r="BJ7" i="7"/>
  <c r="BJ87" i="7" s="1"/>
  <c r="BE7" i="7"/>
  <c r="BE87" i="7" s="1"/>
  <c r="BF7" i="7"/>
  <c r="BF87" i="7" s="1"/>
  <c r="BN7" i="7"/>
  <c r="BN87" i="7" s="1"/>
  <c r="BU7" i="7"/>
  <c r="BU87" i="7" s="1"/>
  <c r="BG7" i="7"/>
  <c r="BG87" i="7" s="1"/>
  <c r="BS7" i="7"/>
  <c r="BS87" i="7" s="1"/>
  <c r="BP7" i="7"/>
  <c r="BP87" i="7" s="1"/>
  <c r="BW7" i="7"/>
  <c r="BW87" i="7" s="1"/>
  <c r="BT7" i="7"/>
  <c r="BT87" i="7" s="1"/>
  <c r="BR7" i="7"/>
  <c r="BR87" i="7" s="1"/>
  <c r="BA6" i="7"/>
  <c r="BA86" i="7" s="1"/>
  <c r="BJ6" i="7"/>
  <c r="BJ86" i="7" s="1"/>
  <c r="BV9" i="7"/>
  <c r="BV89" i="7" s="1"/>
  <c r="BE6" i="7"/>
  <c r="BE86" i="7" s="1"/>
  <c r="BR9" i="7"/>
  <c r="BR89" i="7" s="1"/>
  <c r="BQ6" i="7"/>
  <c r="BQ86" i="7" s="1"/>
  <c r="BK9" i="7"/>
  <c r="BK89" i="7" s="1"/>
  <c r="BS9" i="7"/>
  <c r="BS89" i="7" s="1"/>
  <c r="AV9" i="7"/>
  <c r="AV89" i="7" s="1"/>
  <c r="BT6" i="7"/>
  <c r="BT86" i="7" s="1"/>
  <c r="BO9" i="7"/>
  <c r="BO89" i="7" s="1"/>
  <c r="BU9" i="7"/>
  <c r="BU89" i="7" s="1"/>
  <c r="BB6" i="7"/>
  <c r="BB86" i="7" s="1"/>
  <c r="BD6" i="7"/>
  <c r="BD86" i="7" s="1"/>
  <c r="BR6" i="7"/>
  <c r="BR86" i="7" s="1"/>
  <c r="BA9" i="7"/>
  <c r="BA89" i="7" s="1"/>
  <c r="BI6" i="7"/>
  <c r="BI86" i="7" s="1"/>
  <c r="BL9" i="7"/>
  <c r="BL89" i="7" s="1"/>
  <c r="BC9" i="7"/>
  <c r="BC89" i="7" s="1"/>
  <c r="BE9" i="7"/>
  <c r="BE89" i="7" s="1"/>
  <c r="BN9" i="7"/>
  <c r="BN89" i="7" s="1"/>
  <c r="BM9" i="7"/>
  <c r="BM89" i="7" s="1"/>
  <c r="BC6" i="7"/>
  <c r="BC86" i="7" s="1"/>
  <c r="BP6" i="7"/>
  <c r="BP86" i="7" s="1"/>
  <c r="BT5" i="7"/>
  <c r="BT85" i="7" s="1"/>
  <c r="BR5" i="7"/>
  <c r="BR85" i="7" s="1"/>
  <c r="BD5" i="7"/>
  <c r="BD85" i="7" s="1"/>
  <c r="BI5" i="7"/>
  <c r="BI85" i="7" s="1"/>
  <c r="BC5" i="7"/>
  <c r="BC85" i="7" s="1"/>
  <c r="BF5" i="7"/>
  <c r="BF85" i="7" s="1"/>
  <c r="BN5" i="7"/>
  <c r="BN85" i="7" s="1"/>
  <c r="BG5" i="7"/>
  <c r="BG85" i="7" s="1"/>
  <c r="BS5" i="7"/>
  <c r="BS85" i="7" s="1"/>
  <c r="BL5" i="7"/>
  <c r="BL85" i="7" s="1"/>
  <c r="BK5" i="7"/>
  <c r="BK85" i="7" s="1"/>
  <c r="BP5" i="7"/>
  <c r="BP85" i="7" s="1"/>
  <c r="BO5" i="7"/>
  <c r="BO85" i="7" s="1"/>
  <c r="BW5" i="7"/>
  <c r="BW85" i="7" s="1"/>
  <c r="BM5" i="7"/>
  <c r="BM85" i="7" s="1"/>
  <c r="BQ5" i="7"/>
  <c r="BQ85" i="7" s="1"/>
  <c r="BE5" i="7"/>
  <c r="BE85" i="7" s="1"/>
  <c r="BB5" i="7"/>
  <c r="BB85" i="7" s="1"/>
  <c r="BU5" i="7"/>
  <c r="BU85" i="7" s="1"/>
  <c r="BV5" i="7"/>
  <c r="BV85" i="7" s="1"/>
  <c r="BJ5" i="7"/>
  <c r="BJ85" i="7" s="1"/>
  <c r="BH5" i="7"/>
  <c r="BH85" i="7" s="1"/>
  <c r="BA5" i="7"/>
  <c r="BA85" i="7" s="1"/>
  <c r="AP9" i="7"/>
  <c r="AP89" i="7" s="1"/>
  <c r="AJ9" i="7"/>
  <c r="AJ89" i="7" s="1"/>
  <c r="AH6" i="7"/>
  <c r="AH86" i="7" s="1"/>
  <c r="AY9" i="7"/>
  <c r="AY89" i="7" s="1"/>
  <c r="AW4" i="7"/>
  <c r="AW84" i="7" s="1"/>
  <c r="AU7" i="7"/>
  <c r="AU87" i="7" s="1"/>
  <c r="AR6" i="7"/>
  <c r="AR86" i="7" s="1"/>
  <c r="AX6" i="7"/>
  <c r="AX86" i="7" s="1"/>
  <c r="AF6" i="7"/>
  <c r="AF86" i="7" s="1"/>
  <c r="AX9" i="7"/>
  <c r="AX89" i="7" s="1"/>
  <c r="AS6" i="7"/>
  <c r="AS86" i="7" s="1"/>
  <c r="AV6" i="7"/>
  <c r="AV86" i="7" s="1"/>
  <c r="AU9" i="7"/>
  <c r="AU89" i="7" s="1"/>
  <c r="AL6" i="7"/>
  <c r="AL86" i="7" s="1"/>
  <c r="AK5" i="7"/>
  <c r="AK85" i="7" s="1"/>
  <c r="AE6" i="7"/>
  <c r="AE86" i="7" s="1"/>
  <c r="AE4" i="7"/>
  <c r="AE84" i="7" s="1"/>
  <c r="AR4" i="7"/>
  <c r="AR84" i="7" s="1"/>
  <c r="AJ6" i="7"/>
  <c r="AJ86" i="7" s="1"/>
  <c r="AM4" i="7"/>
  <c r="AM84" i="7" s="1"/>
  <c r="AP4" i="7"/>
  <c r="AP84" i="7" s="1"/>
  <c r="AL4" i="7"/>
  <c r="AL84" i="7" s="1"/>
  <c r="AS4" i="7"/>
  <c r="AS84" i="7" s="1"/>
  <c r="AW7" i="7"/>
  <c r="AW87" i="7" s="1"/>
  <c r="AK4" i="7"/>
  <c r="AK84" i="7" s="1"/>
  <c r="AK6" i="7"/>
  <c r="AK86" i="7" s="1"/>
  <c r="AO9" i="7"/>
  <c r="AO89" i="7" s="1"/>
  <c r="AP6" i="7"/>
  <c r="AP86" i="7" s="1"/>
  <c r="AW6" i="7"/>
  <c r="AW86" i="7" s="1"/>
  <c r="AQ4" i="7"/>
  <c r="AQ84" i="7" s="1"/>
  <c r="AN6" i="7"/>
  <c r="AN86" i="7" s="1"/>
  <c r="AL9" i="7"/>
  <c r="AL89" i="7" s="1"/>
  <c r="AI7" i="7"/>
  <c r="AI87" i="7" s="1"/>
  <c r="AR9" i="7"/>
  <c r="AR89" i="7" s="1"/>
  <c r="AF4" i="7"/>
  <c r="AF84" i="7" s="1"/>
  <c r="AZ6" i="7"/>
  <c r="AZ86" i="7" s="1"/>
  <c r="AW9" i="7"/>
  <c r="AW89" i="7" s="1"/>
  <c r="AJ7" i="7"/>
  <c r="AJ87" i="7" s="1"/>
  <c r="AO4" i="7"/>
  <c r="AO84" i="7" s="1"/>
  <c r="AQ6" i="7"/>
  <c r="AQ86" i="7" s="1"/>
  <c r="AG6" i="7"/>
  <c r="AG86" i="7" s="1"/>
  <c r="AM7" i="7"/>
  <c r="AM87" i="7" s="1"/>
  <c r="AF9" i="7"/>
  <c r="AF89" i="7" s="1"/>
  <c r="AM9" i="7"/>
  <c r="AM89" i="7" s="1"/>
  <c r="AS9" i="7"/>
  <c r="AS89" i="7" s="1"/>
  <c r="AE5" i="7"/>
  <c r="AE85" i="7" s="1"/>
  <c r="AH9" i="7"/>
  <c r="AH89" i="7" s="1"/>
  <c r="AN9" i="7"/>
  <c r="AN89" i="7" s="1"/>
  <c r="AT6" i="7"/>
  <c r="AT86" i="7" s="1"/>
  <c r="AG5" i="7"/>
  <c r="AG85" i="7" s="1"/>
  <c r="AG9" i="7"/>
  <c r="AG89" i="7" s="1"/>
  <c r="AZ9" i="7"/>
  <c r="AZ89" i="7" s="1"/>
  <c r="AO6" i="7"/>
  <c r="AO86" i="7" s="1"/>
  <c r="AE9" i="7"/>
  <c r="AE89" i="7" s="1"/>
  <c r="AK9" i="7"/>
  <c r="AK89" i="7" s="1"/>
  <c r="AR5" i="7"/>
  <c r="AR85" i="7" s="1"/>
  <c r="AF5" i="7"/>
  <c r="AF85" i="7" s="1"/>
  <c r="AJ4" i="7"/>
  <c r="AJ84" i="7" s="1"/>
  <c r="AJ5" i="7"/>
  <c r="AJ85" i="7" s="1"/>
  <c r="AO7" i="7"/>
  <c r="AO87" i="7" s="1"/>
  <c r="AX7" i="7"/>
  <c r="AX87" i="7" s="1"/>
  <c r="AO5" i="7"/>
  <c r="AO85" i="7" s="1"/>
  <c r="AK7" i="7"/>
  <c r="AK87" i="7" s="1"/>
  <c r="AR7" i="7"/>
  <c r="AR87" i="7" s="1"/>
  <c r="AP5" i="7"/>
  <c r="AP85" i="7" s="1"/>
  <c r="AG4" i="7"/>
  <c r="AG84" i="7" s="1"/>
  <c r="AF7" i="7"/>
  <c r="AF87" i="7" s="1"/>
  <c r="AV5" i="7"/>
  <c r="AV85" i="7" s="1"/>
  <c r="AI4" i="7"/>
  <c r="AI84" i="7" s="1"/>
  <c r="AL7" i="7"/>
  <c r="AL87" i="7" s="1"/>
  <c r="AT4" i="7"/>
  <c r="AT84" i="7" s="1"/>
  <c r="AH7" i="7"/>
  <c r="AH87" i="7" s="1"/>
  <c r="AS5" i="7"/>
  <c r="AS85" i="7" s="1"/>
  <c r="AI9" i="7"/>
  <c r="AI89" i="7" s="1"/>
  <c r="AH4" i="7"/>
  <c r="AH84" i="7" s="1"/>
  <c r="AQ7" i="7"/>
  <c r="AQ87" i="7" s="1"/>
  <c r="AI5" i="7"/>
  <c r="AI85" i="7" s="1"/>
  <c r="AN7" i="7"/>
  <c r="AN87" i="7" s="1"/>
  <c r="AW5" i="7"/>
  <c r="AW85" i="7" s="1"/>
  <c r="AH5" i="7"/>
  <c r="AH85" i="7" s="1"/>
  <c r="AQ5" i="7"/>
  <c r="AQ85" i="7" s="1"/>
  <c r="AY4" i="7"/>
  <c r="AY84" i="7" s="1"/>
  <c r="AG7" i="7"/>
  <c r="AG87" i="7" s="1"/>
  <c r="AZ5" i="7"/>
  <c r="AZ85" i="7" s="1"/>
  <c r="AZ7" i="7"/>
  <c r="AZ87" i="7" s="1"/>
  <c r="AV4" i="7"/>
  <c r="AV84" i="7" s="1"/>
  <c r="AY6" i="7"/>
  <c r="AY86" i="7" s="1"/>
  <c r="AU4" i="7"/>
  <c r="AU84" i="7" s="1"/>
  <c r="AT7" i="7"/>
  <c r="AT87" i="7" s="1"/>
  <c r="AF10" i="7"/>
  <c r="AF90" i="7" s="1"/>
  <c r="AH10" i="7"/>
  <c r="AH90" i="7" s="1"/>
  <c r="AE10" i="7"/>
  <c r="AE90" i="7" s="1"/>
  <c r="AW10" i="7"/>
  <c r="AW90" i="7" s="1"/>
  <c r="AY10" i="7"/>
  <c r="AY90" i="7" s="1"/>
  <c r="AU10" i="7"/>
  <c r="AU90" i="7" s="1"/>
  <c r="AZ10" i="7"/>
  <c r="AZ90" i="7" s="1"/>
  <c r="AO10" i="7"/>
  <c r="AO90" i="7" s="1"/>
  <c r="AN10" i="7"/>
  <c r="AN90" i="7" s="1"/>
  <c r="AX10" i="7"/>
  <c r="AX90" i="7" s="1"/>
  <c r="AV10" i="7"/>
  <c r="AV90" i="7" s="1"/>
  <c r="AP10" i="7"/>
  <c r="AP90" i="7" s="1"/>
  <c r="AI10" i="7"/>
  <c r="AI90" i="7" s="1"/>
  <c r="AM10" i="7"/>
  <c r="AM90" i="7" s="1"/>
  <c r="AJ10" i="7"/>
  <c r="AJ90" i="7" s="1"/>
  <c r="AL10" i="7"/>
  <c r="AL90" i="7" s="1"/>
  <c r="AK10" i="7"/>
  <c r="AK90" i="7" s="1"/>
  <c r="AG10" i="7"/>
  <c r="AG90" i="7" s="1"/>
  <c r="AT10" i="7"/>
  <c r="AT90" i="7" s="1"/>
  <c r="AS10" i="7"/>
  <c r="AS90" i="7" s="1"/>
  <c r="AR10" i="7"/>
  <c r="AR90" i="7" s="1"/>
  <c r="AQ10" i="7"/>
  <c r="AQ90" i="7" s="1"/>
  <c r="AX4" i="7"/>
  <c r="AX84" i="7" s="1"/>
  <c r="AS7" i="7"/>
  <c r="AS87" i="7" s="1"/>
  <c r="AY5" i="7"/>
  <c r="AY85" i="7" s="1"/>
  <c r="AT5" i="7"/>
  <c r="AT85" i="7" s="1"/>
  <c r="AU5" i="7"/>
  <c r="AU85" i="7" s="1"/>
  <c r="AT9" i="7"/>
  <c r="AT89" i="7" s="1"/>
  <c r="AY7" i="7"/>
  <c r="AY87" i="7" s="1"/>
  <c r="AX5" i="7"/>
  <c r="AX85" i="7" s="1"/>
  <c r="BA4" i="7"/>
  <c r="BA84" i="7" s="1"/>
  <c r="AZ4" i="7"/>
  <c r="AZ84" i="7" s="1"/>
  <c r="AL5" i="7"/>
  <c r="AL85" i="7" s="1"/>
  <c r="AM5" i="7"/>
  <c r="AM85" i="7" s="1"/>
  <c r="AQ9" i="7"/>
  <c r="AQ89" i="7" s="1"/>
  <c r="AN4" i="7"/>
  <c r="AN84" i="7" s="1"/>
  <c r="AP7" i="7"/>
  <c r="AP87" i="7" s="1"/>
  <c r="AI6" i="7"/>
  <c r="AI86" i="7" s="1"/>
  <c r="AV7" i="7"/>
  <c r="AV87" i="7" s="1"/>
  <c r="AE7" i="7"/>
  <c r="AE87" i="7" s="1"/>
  <c r="AU6" i="7"/>
  <c r="AU86" i="7" s="1"/>
  <c r="AM6" i="7"/>
  <c r="AM86" i="7" s="1"/>
  <c r="BA25" i="3"/>
  <c r="BA73" i="3" s="1"/>
  <c r="AV22" i="3"/>
  <c r="AV70" i="3" s="1"/>
  <c r="AL16" i="3"/>
  <c r="AL64" i="3" s="1"/>
  <c r="AG13" i="3"/>
  <c r="AG61" i="3" s="1"/>
  <c r="AQ19" i="3"/>
  <c r="AQ67" i="3" s="1"/>
  <c r="AN16" i="3"/>
  <c r="AN64" i="3" s="1"/>
  <c r="AX22" i="3"/>
  <c r="AX70" i="3" s="1"/>
  <c r="AS19" i="3"/>
  <c r="AS67" i="3" s="1"/>
  <c r="AI13" i="3"/>
  <c r="AI61" i="3" s="1"/>
  <c r="BC25" i="3"/>
  <c r="BC73" i="3" s="1"/>
  <c r="Q4" i="3"/>
  <c r="AH13" i="3"/>
  <c r="AH61" i="3" s="1"/>
  <c r="AM16" i="3"/>
  <c r="AM64" i="3" s="1"/>
  <c r="BB25" i="3"/>
  <c r="BB73" i="3" s="1"/>
  <c r="AW22" i="3"/>
  <c r="AW70" i="3" s="1"/>
  <c r="AR19" i="3"/>
  <c r="AR67" i="3" s="1"/>
  <c r="Q7" i="3"/>
  <c r="AA7" i="3" s="1"/>
  <c r="V4" i="3"/>
  <c r="T4" i="3"/>
  <c r="R4" i="3"/>
  <c r="Z4" i="3" s="1"/>
  <c r="R5" i="3"/>
  <c r="Z5" i="3" s="1"/>
  <c r="S8" i="3"/>
  <c r="Z8" i="3" s="1"/>
  <c r="Y8" i="3"/>
  <c r="AB10" i="3"/>
  <c r="R6" i="3"/>
  <c r="Z9" i="3"/>
  <c r="Q9" i="3"/>
  <c r="Y9" i="3" s="1"/>
  <c r="Q5" i="3"/>
  <c r="AA5" i="3" s="1"/>
  <c r="T8" i="3"/>
  <c r="R10" i="3"/>
  <c r="Z10" i="3" s="1"/>
  <c r="T9" i="3"/>
  <c r="AB9" i="3" s="1"/>
  <c r="Q6" i="3"/>
  <c r="V10" i="3"/>
  <c r="W10" i="3"/>
  <c r="X10" i="3" s="1"/>
  <c r="W6" i="3"/>
  <c r="X6" i="3" s="1"/>
  <c r="V6" i="3"/>
  <c r="V8" i="3"/>
  <c r="W8" i="3"/>
  <c r="X8" i="3" s="1"/>
  <c r="W5" i="3"/>
  <c r="X5" i="3" s="1"/>
  <c r="V5" i="3"/>
  <c r="AB7" i="3"/>
  <c r="Z7" i="3"/>
  <c r="V7" i="3"/>
  <c r="W7" i="3"/>
  <c r="X7" i="3" s="1"/>
  <c r="V9" i="3"/>
  <c r="AB5" i="3"/>
  <c r="S6" i="3"/>
  <c r="AR21" i="7" l="1"/>
  <c r="AR101" i="7" s="1"/>
  <c r="BJ35" i="7"/>
  <c r="BJ115" i="7" s="1"/>
  <c r="AI14" i="7"/>
  <c r="AI94" i="7" s="1"/>
  <c r="U18" i="7"/>
  <c r="BS42" i="7"/>
  <c r="BS122" i="7" s="1"/>
  <c r="BA28" i="7"/>
  <c r="BA108" i="7" s="1"/>
  <c r="BR42" i="7"/>
  <c r="BR122" i="7" s="1"/>
  <c r="AQ21" i="7"/>
  <c r="AQ101" i="7" s="1"/>
  <c r="BI35" i="7"/>
  <c r="BI115" i="7" s="1"/>
  <c r="AH14" i="7"/>
  <c r="AH94" i="7" s="1"/>
  <c r="T18" i="7"/>
  <c r="AZ28" i="7"/>
  <c r="AZ108" i="7" s="1"/>
  <c r="BU43" i="7"/>
  <c r="BU123" i="7" s="1"/>
  <c r="AK15" i="7"/>
  <c r="AK95" i="7" s="1"/>
  <c r="W19" i="7"/>
  <c r="AT22" i="7"/>
  <c r="AT102" i="7" s="1"/>
  <c r="BL36" i="7"/>
  <c r="BL116" i="7" s="1"/>
  <c r="BC29" i="7"/>
  <c r="BC109" i="7" s="1"/>
  <c r="AA4" i="3"/>
  <c r="Y4" i="3"/>
  <c r="Y7" i="3"/>
  <c r="AT7" i="3" s="1"/>
  <c r="AB4" i="3"/>
  <c r="AB8" i="3"/>
  <c r="Y5" i="3"/>
  <c r="AZ5" i="3" s="1"/>
  <c r="AA8" i="3"/>
  <c r="Y10" i="3"/>
  <c r="AN10" i="3" s="1"/>
  <c r="AN58" i="3" s="1"/>
  <c r="Y6" i="3"/>
  <c r="AE7" i="3"/>
  <c r="AE55" i="3" s="1"/>
  <c r="AG7" i="3"/>
  <c r="AG55" i="3" s="1"/>
  <c r="AA6" i="3"/>
  <c r="AA9" i="3"/>
  <c r="AN9" i="3" s="1"/>
  <c r="AN57" i="3" s="1"/>
  <c r="Z6" i="3"/>
  <c r="AB6" i="3"/>
  <c r="AE4" i="3" l="1"/>
  <c r="AE52" i="3" s="1"/>
  <c r="AK7" i="3"/>
  <c r="AK55" i="3" s="1"/>
  <c r="AF7" i="3"/>
  <c r="AF55" i="3" s="1"/>
  <c r="X20" i="7"/>
  <c r="BV44" i="7"/>
  <c r="BV124" i="7" s="1"/>
  <c r="AU23" i="7"/>
  <c r="AU103" i="7" s="1"/>
  <c r="BD30" i="7"/>
  <c r="BD110" i="7" s="1"/>
  <c r="BM37" i="7"/>
  <c r="BM117" i="7" s="1"/>
  <c r="AL16" i="7"/>
  <c r="AL96" i="7" s="1"/>
  <c r="U19" i="7"/>
  <c r="BS43" i="7"/>
  <c r="BS123" i="7" s="1"/>
  <c r="AI15" i="7"/>
  <c r="AI95" i="7" s="1"/>
  <c r="BJ36" i="7"/>
  <c r="BJ116" i="7" s="1"/>
  <c r="AR22" i="7"/>
  <c r="AR102" i="7" s="1"/>
  <c r="BA29" i="7"/>
  <c r="BA109" i="7" s="1"/>
  <c r="AJ15" i="7"/>
  <c r="AJ95" i="7" s="1"/>
  <c r="V19" i="7"/>
  <c r="AS22" i="7"/>
  <c r="AS102" i="7" s="1"/>
  <c r="BT43" i="7"/>
  <c r="BT123" i="7" s="1"/>
  <c r="BK36" i="7"/>
  <c r="BK116" i="7" s="1"/>
  <c r="BB29" i="7"/>
  <c r="BB109" i="7" s="1"/>
  <c r="AZ7" i="3"/>
  <c r="AR7" i="3"/>
  <c r="AR55" i="3" s="1"/>
  <c r="AU7" i="3"/>
  <c r="AP7" i="3"/>
  <c r="AP55" i="3" s="1"/>
  <c r="AW7" i="3"/>
  <c r="AJ4" i="3"/>
  <c r="AJ52" i="3" s="1"/>
  <c r="AV4" i="3"/>
  <c r="BB7" i="3"/>
  <c r="BC4" i="3"/>
  <c r="AP4" i="3"/>
  <c r="AP52" i="3" s="1"/>
  <c r="AX4" i="3"/>
  <c r="AL4" i="3"/>
  <c r="AL52" i="3" s="1"/>
  <c r="AY7" i="3"/>
  <c r="AM4" i="3"/>
  <c r="AM52" i="3" s="1"/>
  <c r="AS4" i="3"/>
  <c r="AZ4" i="3"/>
  <c r="AI4" i="3"/>
  <c r="AI52" i="3" s="1"/>
  <c r="AI7" i="3"/>
  <c r="AI55" i="3" s="1"/>
  <c r="AK8" i="3"/>
  <c r="AK56" i="3" s="1"/>
  <c r="AL7" i="3"/>
  <c r="AL55" i="3" s="1"/>
  <c r="AJ7" i="3"/>
  <c r="AJ55" i="3" s="1"/>
  <c r="AH4" i="3"/>
  <c r="AH52" i="3" s="1"/>
  <c r="AQ7" i="3"/>
  <c r="AQ55" i="3" s="1"/>
  <c r="AO4" i="3"/>
  <c r="AO52" i="3" s="1"/>
  <c r="AN7" i="3"/>
  <c r="AN55" i="3" s="1"/>
  <c r="AO7" i="3"/>
  <c r="AO55" i="3" s="1"/>
  <c r="AH7" i="3"/>
  <c r="AH55" i="3" s="1"/>
  <c r="AM7" i="3"/>
  <c r="AM55" i="3" s="1"/>
  <c r="AS7" i="3"/>
  <c r="AS55" i="3" s="1"/>
  <c r="AV7" i="3"/>
  <c r="AV55" i="3" s="1"/>
  <c r="AT4" i="3"/>
  <c r="AF4" i="3"/>
  <c r="AF52" i="3" s="1"/>
  <c r="BA7" i="3"/>
  <c r="BC7" i="3"/>
  <c r="AX7" i="3"/>
  <c r="AY4" i="3"/>
  <c r="AG5" i="3"/>
  <c r="AG53" i="3" s="1"/>
  <c r="BB4" i="3"/>
  <c r="AN4" i="3"/>
  <c r="AN52" i="3" s="1"/>
  <c r="AU4" i="3"/>
  <c r="AQ4" i="3"/>
  <c r="AQ52" i="3" s="1"/>
  <c r="AG4" i="3"/>
  <c r="AG52" i="3" s="1"/>
  <c r="AW4" i="3"/>
  <c r="AK4" i="3"/>
  <c r="AK52" i="3" s="1"/>
  <c r="BA4" i="3"/>
  <c r="AR4" i="3"/>
  <c r="AR52" i="3" s="1"/>
  <c r="AY5" i="3"/>
  <c r="AP5" i="3"/>
  <c r="AP53" i="3" s="1"/>
  <c r="AE5" i="3"/>
  <c r="AE53" i="3" s="1"/>
  <c r="AH5" i="3"/>
  <c r="AH53" i="3" s="1"/>
  <c r="AX5" i="3"/>
  <c r="AO5" i="3"/>
  <c r="AO53" i="3" s="1"/>
  <c r="AI5" i="3"/>
  <c r="AI53" i="3" s="1"/>
  <c r="AO8" i="3"/>
  <c r="AO56" i="3" s="1"/>
  <c r="AR8" i="3"/>
  <c r="AI8" i="3"/>
  <c r="AI56" i="3" s="1"/>
  <c r="AL8" i="3"/>
  <c r="AL56" i="3" s="1"/>
  <c r="AL5" i="3"/>
  <c r="AL53" i="3" s="1"/>
  <c r="AR5" i="3"/>
  <c r="AR53" i="3" s="1"/>
  <c r="AS5" i="3"/>
  <c r="BC5" i="3"/>
  <c r="AN5" i="3"/>
  <c r="AN53" i="3" s="1"/>
  <c r="AF5" i="3"/>
  <c r="AF53" i="3" s="1"/>
  <c r="BB5" i="3"/>
  <c r="AY8" i="3"/>
  <c r="BA8" i="3"/>
  <c r="BB8" i="3"/>
  <c r="AT8" i="3"/>
  <c r="AM5" i="3"/>
  <c r="AM53" i="3" s="1"/>
  <c r="AT5" i="3"/>
  <c r="AW5" i="3"/>
  <c r="AV5" i="3"/>
  <c r="AJ8" i="3"/>
  <c r="AJ56" i="3" s="1"/>
  <c r="AU5" i="3"/>
  <c r="AK5" i="3"/>
  <c r="AK53" i="3" s="1"/>
  <c r="AJ5" i="3"/>
  <c r="AJ53" i="3" s="1"/>
  <c r="AP8" i="3"/>
  <c r="AP56" i="3" s="1"/>
  <c r="AZ8" i="3"/>
  <c r="AU8" i="3"/>
  <c r="AQ5" i="3"/>
  <c r="BA5" i="3"/>
  <c r="AV8" i="3"/>
  <c r="AQ8" i="3"/>
  <c r="AQ56" i="3" s="1"/>
  <c r="AF8" i="3"/>
  <c r="AF56" i="3" s="1"/>
  <c r="AE8" i="3"/>
  <c r="AE56" i="3" s="1"/>
  <c r="AX8" i="3"/>
  <c r="AM8" i="3"/>
  <c r="AM56" i="3" s="1"/>
  <c r="AH8" i="3"/>
  <c r="AH56" i="3" s="1"/>
  <c r="AW8" i="3"/>
  <c r="BC8" i="3"/>
  <c r="AN8" i="3"/>
  <c r="AN56" i="3" s="1"/>
  <c r="AG8" i="3"/>
  <c r="AG56" i="3" s="1"/>
  <c r="AS8" i="3"/>
  <c r="AY10" i="3"/>
  <c r="AM10" i="3"/>
  <c r="AM58" i="3" s="1"/>
  <c r="BC10" i="3"/>
  <c r="AJ10" i="3"/>
  <c r="AJ58" i="3" s="1"/>
  <c r="AV10" i="3"/>
  <c r="AP10" i="3"/>
  <c r="AP58" i="3" s="1"/>
  <c r="BA10" i="3"/>
  <c r="AR10" i="3"/>
  <c r="BB10" i="3"/>
  <c r="AF10" i="3"/>
  <c r="AF58" i="3" s="1"/>
  <c r="AZ10" i="3"/>
  <c r="AQ10" i="3"/>
  <c r="AQ58" i="3" s="1"/>
  <c r="AG10" i="3"/>
  <c r="AG58" i="3" s="1"/>
  <c r="AX10" i="3"/>
  <c r="AS10" i="3"/>
  <c r="AT10" i="3"/>
  <c r="AW10" i="3"/>
  <c r="AH10" i="3"/>
  <c r="AH58" i="3" s="1"/>
  <c r="AL10" i="3"/>
  <c r="AL58" i="3" s="1"/>
  <c r="AO10" i="3"/>
  <c r="AO58" i="3" s="1"/>
  <c r="AE10" i="3"/>
  <c r="AE58" i="3" s="1"/>
  <c r="AI10" i="3"/>
  <c r="AI58" i="3" s="1"/>
  <c r="AU10" i="3"/>
  <c r="AK10" i="3"/>
  <c r="AK58" i="3" s="1"/>
  <c r="AU9" i="3"/>
  <c r="AS9" i="3"/>
  <c r="AO9" i="3"/>
  <c r="AO57" i="3" s="1"/>
  <c r="AL9" i="3"/>
  <c r="AL57" i="3" s="1"/>
  <c r="AT9" i="3"/>
  <c r="AJ9" i="3"/>
  <c r="AJ57" i="3" s="1"/>
  <c r="AQ9" i="3"/>
  <c r="AQ57" i="3" s="1"/>
  <c r="AK9" i="3"/>
  <c r="AK57" i="3" s="1"/>
  <c r="AF9" i="3"/>
  <c r="AF57" i="3" s="1"/>
  <c r="BA9" i="3"/>
  <c r="BC9" i="3"/>
  <c r="AP9" i="3"/>
  <c r="AP57" i="3" s="1"/>
  <c r="AG9" i="3"/>
  <c r="AG57" i="3" s="1"/>
  <c r="AZ9" i="3"/>
  <c r="AM9" i="3"/>
  <c r="AM57" i="3" s="1"/>
  <c r="AE9" i="3"/>
  <c r="AE57" i="3" s="1"/>
  <c r="AI9" i="3"/>
  <c r="AI57" i="3" s="1"/>
  <c r="AV9" i="3"/>
  <c r="AR9" i="3"/>
  <c r="AR57" i="3" s="1"/>
  <c r="AY9" i="3"/>
  <c r="AX9" i="3"/>
  <c r="BB9" i="3"/>
  <c r="AW9" i="3"/>
  <c r="AH9" i="3"/>
  <c r="AH57" i="3" s="1"/>
  <c r="AI6" i="3"/>
  <c r="AI54" i="3" s="1"/>
  <c r="AW6" i="3"/>
  <c r="AR6" i="3"/>
  <c r="AS6" i="3"/>
  <c r="AS54" i="3" s="1"/>
  <c r="AX6" i="3"/>
  <c r="AU6" i="3"/>
  <c r="AT6" i="3"/>
  <c r="AM6" i="3"/>
  <c r="AM54" i="3" s="1"/>
  <c r="AG6" i="3"/>
  <c r="AG54" i="3" s="1"/>
  <c r="BB6" i="3"/>
  <c r="BC6" i="3"/>
  <c r="AH6" i="3"/>
  <c r="AH54" i="3" s="1"/>
  <c r="AZ6" i="3"/>
  <c r="AV6" i="3"/>
  <c r="AP6" i="3"/>
  <c r="AP54" i="3" s="1"/>
  <c r="AE6" i="3"/>
  <c r="AE54" i="3" s="1"/>
  <c r="AL6" i="3"/>
  <c r="AL54" i="3" s="1"/>
  <c r="AY6" i="3"/>
  <c r="AJ6" i="3"/>
  <c r="AJ54" i="3" s="1"/>
  <c r="AQ6" i="3"/>
  <c r="AQ54" i="3" s="1"/>
  <c r="BA6" i="3"/>
  <c r="AF6" i="3"/>
  <c r="AF54" i="3" s="1"/>
  <c r="AN6" i="3"/>
  <c r="AN54" i="3" s="1"/>
  <c r="AO6" i="3"/>
  <c r="AO54" i="3" s="1"/>
  <c r="AK6" i="3"/>
  <c r="AK54" i="3" s="1"/>
  <c r="AT55" i="3"/>
  <c r="W20" i="7" l="1"/>
  <c r="AT23" i="7"/>
  <c r="AT103" i="7" s="1"/>
  <c r="BU44" i="7"/>
  <c r="BU124" i="7" s="1"/>
  <c r="BC30" i="7"/>
  <c r="BC110" i="7" s="1"/>
  <c r="BL37" i="7"/>
  <c r="BL117" i="7" s="1"/>
  <c r="AK16" i="7"/>
  <c r="AK96" i="7" s="1"/>
  <c r="AS23" i="7"/>
  <c r="AS103" i="7" s="1"/>
  <c r="BT44" i="7"/>
  <c r="BT124" i="7" s="1"/>
  <c r="V20" i="7"/>
  <c r="BK37" i="7"/>
  <c r="BK117" i="7" s="1"/>
  <c r="BB30" i="7"/>
  <c r="BB110" i="7" s="1"/>
  <c r="AJ16" i="7"/>
  <c r="AJ96" i="7" s="1"/>
  <c r="AV24" i="7"/>
  <c r="AV104" i="7" s="1"/>
  <c r="BW45" i="7"/>
  <c r="BE31" i="7"/>
  <c r="BE111" i="7" s="1"/>
  <c r="BN38" i="7"/>
  <c r="BN118" i="7" s="1"/>
  <c r="AM17" i="7"/>
  <c r="AM97" i="7" s="1"/>
  <c r="AV57" i="3"/>
  <c r="AT54" i="3"/>
  <c r="AU55" i="3"/>
  <c r="AS53" i="3"/>
  <c r="AT53" i="3"/>
  <c r="AT57" i="3"/>
  <c r="AX55" i="3"/>
  <c r="AR56" i="3"/>
  <c r="AS57" i="3"/>
  <c r="AT56" i="3"/>
  <c r="AR54" i="3"/>
  <c r="AS58" i="3"/>
  <c r="AQ53" i="3"/>
  <c r="AR58" i="3"/>
  <c r="AS56" i="3"/>
  <c r="AV52" i="3"/>
  <c r="AT52" i="3"/>
  <c r="AX52" i="3"/>
  <c r="AS52" i="3"/>
  <c r="AU52" i="3"/>
  <c r="BW125" i="7" l="1"/>
  <c r="AT24" i="7"/>
  <c r="AT104" i="7" s="1"/>
  <c r="BU45" i="7"/>
  <c r="BU125" i="7" s="1"/>
  <c r="BC31" i="7"/>
  <c r="BC111" i="7" s="1"/>
  <c r="BL38" i="7"/>
  <c r="BL118" i="7" s="1"/>
  <c r="AK17" i="7"/>
  <c r="AK97" i="7" s="1"/>
  <c r="AU24" i="7"/>
  <c r="AU104" i="7" s="1"/>
  <c r="BV45" i="7"/>
  <c r="BV125" i="7" s="1"/>
  <c r="BD31" i="7"/>
  <c r="BD111" i="7" s="1"/>
  <c r="BM38" i="7"/>
  <c r="BM118" i="7" s="1"/>
  <c r="AL17" i="7"/>
  <c r="AL97" i="7" s="1"/>
  <c r="AW57" i="3"/>
  <c r="AY57" i="3"/>
  <c r="AW54" i="3"/>
  <c r="AW55" i="3"/>
  <c r="AT58" i="3"/>
  <c r="AV54" i="3"/>
  <c r="AU58" i="3"/>
  <c r="AW53" i="3"/>
  <c r="AU56" i="3"/>
  <c r="AU53" i="3"/>
  <c r="BA54" i="3"/>
  <c r="AY53" i="3"/>
  <c r="AZ55" i="3"/>
  <c r="AV56" i="3"/>
  <c r="AX57" i="3"/>
  <c r="AY58" i="3"/>
  <c r="AZ54" i="3"/>
  <c r="AU54" i="3"/>
  <c r="BA53" i="3"/>
  <c r="AV53" i="3"/>
  <c r="AZ57" i="3"/>
  <c r="AU57" i="3"/>
  <c r="AZ56" i="3"/>
  <c r="AY54" i="3"/>
  <c r="AZ52" i="3"/>
  <c r="AW52" i="3"/>
  <c r="AY52" i="3" l="1"/>
  <c r="BC52" i="3"/>
  <c r="AY55" i="3"/>
  <c r="AY56" i="3"/>
  <c r="BB57" i="3"/>
  <c r="AX56" i="3"/>
  <c r="BC54" i="3"/>
  <c r="AX54" i="3"/>
  <c r="BA56" i="3"/>
  <c r="BA55" i="3"/>
  <c r="BB54" i="3"/>
  <c r="BB56" i="3"/>
  <c r="AW56" i="3"/>
  <c r="AW58" i="3"/>
  <c r="BC53" i="3"/>
  <c r="AX53" i="3"/>
  <c r="BA58" i="3"/>
  <c r="AV58" i="3"/>
  <c r="BB55" i="3"/>
  <c r="BA57" i="3"/>
  <c r="BA52" i="3"/>
  <c r="BB52" i="3"/>
  <c r="BZ156" i="7" l="1" a="1"/>
  <c r="BZ156" i="7" s="1"/>
  <c r="AE156" i="7" a="1"/>
  <c r="BB53" i="3"/>
  <c r="AX58" i="3"/>
  <c r="BC57" i="3"/>
  <c r="AZ53" i="3"/>
  <c r="BC56" i="3"/>
  <c r="AZ58" i="3"/>
  <c r="BC55" i="3"/>
  <c r="BZ171" i="7" l="1"/>
  <c r="BZ169" i="7"/>
  <c r="BZ157" i="7"/>
  <c r="BZ176" i="7"/>
  <c r="BZ170" i="7"/>
  <c r="BZ160" i="7"/>
  <c r="BZ185" i="7"/>
  <c r="BZ181" i="7"/>
  <c r="BZ192" i="7"/>
  <c r="BZ186" i="7"/>
  <c r="BZ190" i="7"/>
  <c r="BZ191" i="7"/>
  <c r="BZ189" i="7"/>
  <c r="BZ162" i="7"/>
  <c r="BZ187" i="7"/>
  <c r="BZ158" i="7"/>
  <c r="BZ194" i="7"/>
  <c r="BZ166" i="7"/>
  <c r="BZ163" i="7"/>
  <c r="BZ195" i="7"/>
  <c r="BZ161" i="7"/>
  <c r="BZ177" i="7"/>
  <c r="BZ164" i="7"/>
  <c r="BZ184" i="7"/>
  <c r="BZ199" i="7"/>
  <c r="BZ196" i="7"/>
  <c r="BZ179" i="7"/>
  <c r="BZ172" i="7"/>
  <c r="BZ180" i="7"/>
  <c r="BZ159" i="7"/>
  <c r="BZ174" i="7"/>
  <c r="BZ178" i="7"/>
  <c r="BZ168" i="7"/>
  <c r="BZ165" i="7"/>
  <c r="BZ193" i="7"/>
  <c r="BZ182" i="7"/>
  <c r="BZ200" i="7"/>
  <c r="BZ183" i="7"/>
  <c r="BZ167" i="7"/>
  <c r="BZ175" i="7"/>
  <c r="BZ197" i="7"/>
  <c r="BZ173" i="7"/>
  <c r="BZ198" i="7"/>
  <c r="BZ188" i="7"/>
  <c r="AE156" i="7"/>
  <c r="AU156" i="7"/>
  <c r="BN157" i="7"/>
  <c r="AN159" i="7"/>
  <c r="BG160" i="7"/>
  <c r="AG162" i="7"/>
  <c r="AZ163" i="7"/>
  <c r="BS164" i="7"/>
  <c r="AS166" i="7"/>
  <c r="BL167" i="7"/>
  <c r="AL169" i="7"/>
  <c r="BE170" i="7"/>
  <c r="AE172" i="7"/>
  <c r="AW173" i="7"/>
  <c r="AZ174" i="7"/>
  <c r="BQ175" i="7"/>
  <c r="AO177" i="7"/>
  <c r="AZ178" i="7"/>
  <c r="BK179" i="7"/>
  <c r="BF180" i="7"/>
  <c r="BB181" i="7"/>
  <c r="BD182" i="7"/>
  <c r="AY183" i="7"/>
  <c r="AU184" i="7"/>
  <c r="AW185" i="7"/>
  <c r="AR186" i="7"/>
  <c r="AN187" i="7"/>
  <c r="AP188" i="7"/>
  <c r="AK189" i="7"/>
  <c r="AF190" i="7"/>
  <c r="AH191" i="7"/>
  <c r="BV191" i="7"/>
  <c r="BR192" i="7"/>
  <c r="BS193" i="7"/>
  <c r="BM194" i="7"/>
  <c r="BH195" i="7"/>
  <c r="BB196" i="7"/>
  <c r="BB197" i="7"/>
  <c r="AV198" i="7"/>
  <c r="AQ199" i="7"/>
  <c r="AQ200" i="7"/>
  <c r="AV156" i="7"/>
  <c r="BC181" i="7"/>
  <c r="AL189" i="7"/>
  <c r="BS192" i="7"/>
  <c r="BN194" i="7"/>
  <c r="BI196" i="7"/>
  <c r="AW198" i="7"/>
  <c r="AR199" i="7"/>
  <c r="AH165" i="7"/>
  <c r="BT174" i="7"/>
  <c r="BC185" i="7"/>
  <c r="AJ192" i="7"/>
  <c r="BC198" i="7"/>
  <c r="BG183" i="7"/>
  <c r="BB187" i="7"/>
  <c r="AO191" i="7"/>
  <c r="BU194" i="7"/>
  <c r="BI197" i="7"/>
  <c r="BD199" i="7"/>
  <c r="BE185" i="7"/>
  <c r="BP196" i="7"/>
  <c r="BM197" i="7"/>
  <c r="BS196" i="7"/>
  <c r="BO157" i="7"/>
  <c r="AO159" i="7"/>
  <c r="BH160" i="7"/>
  <c r="AH162" i="7"/>
  <c r="BA163" i="7"/>
  <c r="BT164" i="7"/>
  <c r="AT166" i="7"/>
  <c r="BM167" i="7"/>
  <c r="AM169" i="7"/>
  <c r="BF170" i="7"/>
  <c r="AF172" i="7"/>
  <c r="AX173" i="7"/>
  <c r="BO174" i="7"/>
  <c r="BR175" i="7"/>
  <c r="AP177" i="7"/>
  <c r="BA178" i="7"/>
  <c r="BL179" i="7"/>
  <c r="BG180" i="7"/>
  <c r="BE182" i="7"/>
  <c r="AZ183" i="7"/>
  <c r="AV184" i="7"/>
  <c r="AX185" i="7"/>
  <c r="AS186" i="7"/>
  <c r="AO187" i="7"/>
  <c r="AQ188" i="7"/>
  <c r="AG190" i="7"/>
  <c r="AI191" i="7"/>
  <c r="BW191" i="7"/>
  <c r="BT193" i="7"/>
  <c r="BI195" i="7"/>
  <c r="BC197" i="7"/>
  <c r="AR200" i="7"/>
  <c r="BT167" i="7"/>
  <c r="BF177" i="7"/>
  <c r="BF183" i="7"/>
  <c r="AV188" i="7"/>
  <c r="AF194" i="7"/>
  <c r="BC199" i="7"/>
  <c r="BK182" i="7"/>
  <c r="AW188" i="7"/>
  <c r="AM193" i="7"/>
  <c r="BO196" i="7"/>
  <c r="BC187" i="7"/>
  <c r="AP191" i="7"/>
  <c r="AN193" i="7"/>
  <c r="BV195" i="7"/>
  <c r="BE198" i="7"/>
  <c r="AQ191" i="7"/>
  <c r="BQ196" i="7"/>
  <c r="BR196" i="7"/>
  <c r="BA200" i="7"/>
  <c r="AF196" i="7"/>
  <c r="AW156" i="7"/>
  <c r="BP157" i="7"/>
  <c r="AP159" i="7"/>
  <c r="BI160" i="7"/>
  <c r="AI162" i="7"/>
  <c r="BB163" i="7"/>
  <c r="BU164" i="7"/>
  <c r="AU166" i="7"/>
  <c r="BN167" i="7"/>
  <c r="AN169" i="7"/>
  <c r="BG170" i="7"/>
  <c r="AG172" i="7"/>
  <c r="AY173" i="7"/>
  <c r="BP174" i="7"/>
  <c r="BS175" i="7"/>
  <c r="AQ177" i="7"/>
  <c r="BC178" i="7"/>
  <c r="BM179" i="7"/>
  <c r="BI180" i="7"/>
  <c r="BD181" i="7"/>
  <c r="BF182" i="7"/>
  <c r="BB183" i="7"/>
  <c r="AW184" i="7"/>
  <c r="AY185" i="7"/>
  <c r="AU186" i="7"/>
  <c r="AP187" i="7"/>
  <c r="AR188" i="7"/>
  <c r="AN189" i="7"/>
  <c r="AH190" i="7"/>
  <c r="AJ191" i="7"/>
  <c r="AE192" i="7"/>
  <c r="BT192" i="7"/>
  <c r="BU193" i="7"/>
  <c r="BO194" i="7"/>
  <c r="BJ195" i="7"/>
  <c r="BJ196" i="7"/>
  <c r="BD197" i="7"/>
  <c r="AY198" i="7"/>
  <c r="AS199" i="7"/>
  <c r="AS200" i="7"/>
  <c r="BM170" i="7"/>
  <c r="BG178" i="7"/>
  <c r="BH184" i="7"/>
  <c r="AR189" i="7"/>
  <c r="AL193" i="7"/>
  <c r="BN196" i="7"/>
  <c r="AW200" i="7"/>
  <c r="BH178" i="7"/>
  <c r="AX200" i="7"/>
  <c r="BW194" i="7"/>
  <c r="BF199" i="7"/>
  <c r="AJ194" i="7"/>
  <c r="BB200" i="7"/>
  <c r="BO198" i="7"/>
  <c r="AX156" i="7"/>
  <c r="BQ157" i="7"/>
  <c r="AQ159" i="7"/>
  <c r="BJ160" i="7"/>
  <c r="AJ162" i="7"/>
  <c r="BC163" i="7"/>
  <c r="BV164" i="7"/>
  <c r="AV166" i="7"/>
  <c r="BO167" i="7"/>
  <c r="AO169" i="7"/>
  <c r="BH170" i="7"/>
  <c r="AH172" i="7"/>
  <c r="AZ173" i="7"/>
  <c r="BQ174" i="7"/>
  <c r="AO176" i="7"/>
  <c r="AR177" i="7"/>
  <c r="BD178" i="7"/>
  <c r="BN179" i="7"/>
  <c r="BJ180" i="7"/>
  <c r="BE181" i="7"/>
  <c r="BG182" i="7"/>
  <c r="BC183" i="7"/>
  <c r="AX184" i="7"/>
  <c r="AZ185" i="7"/>
  <c r="AV186" i="7"/>
  <c r="AQ187" i="7"/>
  <c r="AS188" i="7"/>
  <c r="AO189" i="7"/>
  <c r="AI190" i="7"/>
  <c r="AK191" i="7"/>
  <c r="AG192" i="7"/>
  <c r="BU192" i="7"/>
  <c r="BV193" i="7"/>
  <c r="BP194" i="7"/>
  <c r="BK195" i="7"/>
  <c r="BK196" i="7"/>
  <c r="BE197" i="7"/>
  <c r="AZ198" i="7"/>
  <c r="AT199" i="7"/>
  <c r="AT200" i="7"/>
  <c r="BU157" i="7"/>
  <c r="BF178" i="7"/>
  <c r="BG184" i="7"/>
  <c r="AU188" i="7"/>
  <c r="AM191" i="7"/>
  <c r="AK193" i="7"/>
  <c r="BS194" i="7"/>
  <c r="BG197" i="7"/>
  <c r="AV200" i="7"/>
  <c r="BO160" i="7"/>
  <c r="BD173" i="7"/>
  <c r="BM180" i="7"/>
  <c r="BA187" i="7"/>
  <c r="BT194" i="7"/>
  <c r="BP181" i="7"/>
  <c r="BD185" i="7"/>
  <c r="AS189" i="7"/>
  <c r="AG194" i="7"/>
  <c r="BD198" i="7"/>
  <c r="BA186" i="7"/>
  <c r="AH194" i="7"/>
  <c r="BE199" i="7"/>
  <c r="AM192" i="7"/>
  <c r="BW195" i="7"/>
  <c r="AZ200" i="7"/>
  <c r="AE196" i="7"/>
  <c r="BG199" i="7"/>
  <c r="BN197" i="7"/>
  <c r="BI199" i="7"/>
  <c r="AY156" i="7"/>
  <c r="BR157" i="7"/>
  <c r="AR159" i="7"/>
  <c r="BK160" i="7"/>
  <c r="AK162" i="7"/>
  <c r="BD163" i="7"/>
  <c r="BW164" i="7"/>
  <c r="AW166" i="7"/>
  <c r="BP167" i="7"/>
  <c r="AP169" i="7"/>
  <c r="BI170" i="7"/>
  <c r="AI172" i="7"/>
  <c r="BA173" i="7"/>
  <c r="BR174" i="7"/>
  <c r="AP176" i="7"/>
  <c r="AS177" i="7"/>
  <c r="BE178" i="7"/>
  <c r="BO179" i="7"/>
  <c r="BK180" i="7"/>
  <c r="BM181" i="7"/>
  <c r="BH182" i="7"/>
  <c r="BD183" i="7"/>
  <c r="BF184" i="7"/>
  <c r="BA185" i="7"/>
  <c r="AW186" i="7"/>
  <c r="AY187" i="7"/>
  <c r="AT188" i="7"/>
  <c r="AP189" i="7"/>
  <c r="AJ190" i="7"/>
  <c r="AL191" i="7"/>
  <c r="AH192" i="7"/>
  <c r="BV192" i="7"/>
  <c r="BW193" i="7"/>
  <c r="BQ194" i="7"/>
  <c r="BL195" i="7"/>
  <c r="BL196" i="7"/>
  <c r="BF197" i="7"/>
  <c r="BA198" i="7"/>
  <c r="AU199" i="7"/>
  <c r="AU200" i="7"/>
  <c r="BB156" i="7"/>
  <c r="BL180" i="7"/>
  <c r="AX186" i="7"/>
  <c r="AR190" i="7"/>
  <c r="AE194" i="7"/>
  <c r="BM195" i="7"/>
  <c r="BB198" i="7"/>
  <c r="BB199" i="7"/>
  <c r="AO162" i="7"/>
  <c r="AL172" i="7"/>
  <c r="BQ179" i="7"/>
  <c r="AY186" i="7"/>
  <c r="AN191" i="7"/>
  <c r="BH197" i="7"/>
  <c r="BR179" i="7"/>
  <c r="AT190" i="7"/>
  <c r="AU190" i="7"/>
  <c r="AO193" i="7"/>
  <c r="BF198" i="7"/>
  <c r="AE195" i="7"/>
  <c r="BG198" i="7"/>
  <c r="BH198" i="7"/>
  <c r="BC200" i="7"/>
  <c r="AU159" i="7"/>
  <c r="BN160" i="7"/>
  <c r="AN162" i="7"/>
  <c r="BG163" i="7"/>
  <c r="AG165" i="7"/>
  <c r="AZ166" i="7"/>
  <c r="BS167" i="7"/>
  <c r="AS169" i="7"/>
  <c r="BL170" i="7"/>
  <c r="AK172" i="7"/>
  <c r="BB173" i="7"/>
  <c r="BS174" i="7"/>
  <c r="AQ176" i="7"/>
  <c r="BE177" i="7"/>
  <c r="BP179" i="7"/>
  <c r="BN181" i="7"/>
  <c r="BI182" i="7"/>
  <c r="BE183" i="7"/>
  <c r="BB185" i="7"/>
  <c r="AZ187" i="7"/>
  <c r="AQ189" i="7"/>
  <c r="AI192" i="7"/>
  <c r="BM196" i="7"/>
  <c r="BA166" i="7"/>
  <c r="AR176" i="7"/>
  <c r="BJ182" i="7"/>
  <c r="AS190" i="7"/>
  <c r="BN195" i="7"/>
  <c r="BN180" i="7"/>
  <c r="AZ186" i="7"/>
  <c r="AK192" i="7"/>
  <c r="BO195" i="7"/>
  <c r="AX188" i="7"/>
  <c r="AL192" i="7"/>
  <c r="BV194" i="7"/>
  <c r="BJ197" i="7"/>
  <c r="AY200" i="7"/>
  <c r="AV190" i="7"/>
  <c r="BL197" i="7"/>
  <c r="BE200" i="7"/>
  <c r="BC156" i="7"/>
  <c r="BV157" i="7"/>
  <c r="AV159" i="7"/>
  <c r="BH163" i="7"/>
  <c r="AT169" i="7"/>
  <c r="BO181" i="7"/>
  <c r="BD156" i="7"/>
  <c r="BW157" i="7"/>
  <c r="AW159" i="7"/>
  <c r="BP160" i="7"/>
  <c r="AP162" i="7"/>
  <c r="BI163" i="7"/>
  <c r="AI165" i="7"/>
  <c r="BB166" i="7"/>
  <c r="BU167" i="7"/>
  <c r="AU169" i="7"/>
  <c r="BN170" i="7"/>
  <c r="AM172" i="7"/>
  <c r="BE173" i="7"/>
  <c r="BU174" i="7"/>
  <c r="AS176" i="7"/>
  <c r="BH177" i="7"/>
  <c r="BI184" i="7"/>
  <c r="BE156" i="7"/>
  <c r="AE158" i="7"/>
  <c r="AX159" i="7"/>
  <c r="BQ160" i="7"/>
  <c r="AQ162" i="7"/>
  <c r="BJ163" i="7"/>
  <c r="AJ165" i="7"/>
  <c r="BC166" i="7"/>
  <c r="BV167" i="7"/>
  <c r="AV169" i="7"/>
  <c r="BO170" i="7"/>
  <c r="AN172" i="7"/>
  <c r="BF173" i="7"/>
  <c r="BW174" i="7"/>
  <c r="AT176" i="7"/>
  <c r="BI177" i="7"/>
  <c r="BI178" i="7"/>
  <c r="BS179" i="7"/>
  <c r="BO180" i="7"/>
  <c r="BQ181" i="7"/>
  <c r="BL182" i="7"/>
  <c r="BH183" i="7"/>
  <c r="BJ184" i="7"/>
  <c r="AT189" i="7"/>
  <c r="BF156" i="7"/>
  <c r="AF158" i="7"/>
  <c r="AY159" i="7"/>
  <c r="BR160" i="7"/>
  <c r="AR162" i="7"/>
  <c r="BK163" i="7"/>
  <c r="AK165" i="7"/>
  <c r="BD166" i="7"/>
  <c r="BW167" i="7"/>
  <c r="AW169" i="7"/>
  <c r="BP170" i="7"/>
  <c r="AO172" i="7"/>
  <c r="BG173" i="7"/>
  <c r="AE175" i="7"/>
  <c r="AU176" i="7"/>
  <c r="BJ177" i="7"/>
  <c r="BJ178" i="7"/>
  <c r="BT179" i="7"/>
  <c r="BP180" i="7"/>
  <c r="BR181" i="7"/>
  <c r="BM182" i="7"/>
  <c r="BI183" i="7"/>
  <c r="BK184" i="7"/>
  <c r="BF185" i="7"/>
  <c r="BB186" i="7"/>
  <c r="BD187" i="7"/>
  <c r="AY188" i="7"/>
  <c r="AU189" i="7"/>
  <c r="AI194" i="7"/>
  <c r="BG156" i="7"/>
  <c r="AG158" i="7"/>
  <c r="AZ159" i="7"/>
  <c r="BS160" i="7"/>
  <c r="AS162" i="7"/>
  <c r="BL163" i="7"/>
  <c r="AL165" i="7"/>
  <c r="BE166" i="7"/>
  <c r="AE168" i="7"/>
  <c r="AX169" i="7"/>
  <c r="BQ170" i="7"/>
  <c r="AP172" i="7"/>
  <c r="BH173" i="7"/>
  <c r="AF175" i="7"/>
  <c r="AW176" i="7"/>
  <c r="BK177" i="7"/>
  <c r="BK178" i="7"/>
  <c r="BV179" i="7"/>
  <c r="BQ180" i="7"/>
  <c r="BS181" i="7"/>
  <c r="BO182" i="7"/>
  <c r="BJ183" i="7"/>
  <c r="BL184" i="7"/>
  <c r="BH185" i="7"/>
  <c r="BC186" i="7"/>
  <c r="BE187" i="7"/>
  <c r="BA188" i="7"/>
  <c r="AV189" i="7"/>
  <c r="AW190" i="7"/>
  <c r="AR191" i="7"/>
  <c r="AN192" i="7"/>
  <c r="AP193" i="7"/>
  <c r="BH156" i="7"/>
  <c r="AH158" i="7"/>
  <c r="BA159" i="7"/>
  <c r="BT160" i="7"/>
  <c r="AT162" i="7"/>
  <c r="BM163" i="7"/>
  <c r="AM165" i="7"/>
  <c r="BF166" i="7"/>
  <c r="AF168" i="7"/>
  <c r="AY169" i="7"/>
  <c r="BR170" i="7"/>
  <c r="AQ172" i="7"/>
  <c r="BI173" i="7"/>
  <c r="AG175" i="7"/>
  <c r="AX176" i="7"/>
  <c r="BL177" i="7"/>
  <c r="BL178" i="7"/>
  <c r="BW179" i="7"/>
  <c r="BR180" i="7"/>
  <c r="BT181" i="7"/>
  <c r="BP182" i="7"/>
  <c r="BK183" i="7"/>
  <c r="BM184" i="7"/>
  <c r="BI185" i="7"/>
  <c r="BD186" i="7"/>
  <c r="BF187" i="7"/>
  <c r="BB188" i="7"/>
  <c r="AW189" i="7"/>
  <c r="AX190" i="7"/>
  <c r="AT191" i="7"/>
  <c r="AO192" i="7"/>
  <c r="AQ193" i="7"/>
  <c r="AK194" i="7"/>
  <c r="AF195" i="7"/>
  <c r="BH199" i="7"/>
  <c r="BI156" i="7"/>
  <c r="AI158" i="7"/>
  <c r="BB159" i="7"/>
  <c r="BU160" i="7"/>
  <c r="AU162" i="7"/>
  <c r="BN163" i="7"/>
  <c r="AN165" i="7"/>
  <c r="BG166" i="7"/>
  <c r="AG168" i="7"/>
  <c r="AZ169" i="7"/>
  <c r="BS170" i="7"/>
  <c r="AR172" i="7"/>
  <c r="BJ173" i="7"/>
  <c r="AH175" i="7"/>
  <c r="AY176" i="7"/>
  <c r="BM177" i="7"/>
  <c r="AE179" i="7"/>
  <c r="AE180" i="7"/>
  <c r="AG181" i="7"/>
  <c r="BU181" i="7"/>
  <c r="BQ182" i="7"/>
  <c r="BS183" i="7"/>
  <c r="BN184" i="7"/>
  <c r="BJ185" i="7"/>
  <c r="BL186" i="7"/>
  <c r="BG187" i="7"/>
  <c r="BC188" i="7"/>
  <c r="BD189" i="7"/>
  <c r="AY190" i="7"/>
  <c r="AU191" i="7"/>
  <c r="AP192" i="7"/>
  <c r="AR193" i="7"/>
  <c r="AM194" i="7"/>
  <c r="AG195" i="7"/>
  <c r="AG196" i="7"/>
  <c r="BT196" i="7"/>
  <c r="BO197" i="7"/>
  <c r="BJ156" i="7"/>
  <c r="AJ158" i="7"/>
  <c r="BC159" i="7"/>
  <c r="BV160" i="7"/>
  <c r="AV162" i="7"/>
  <c r="BO163" i="7"/>
  <c r="AO165" i="7"/>
  <c r="BH166" i="7"/>
  <c r="AH168" i="7"/>
  <c r="BA169" i="7"/>
  <c r="BT170" i="7"/>
  <c r="AS172" i="7"/>
  <c r="BK173" i="7"/>
  <c r="AI175" i="7"/>
  <c r="AZ176" i="7"/>
  <c r="BN177" i="7"/>
  <c r="AF179" i="7"/>
  <c r="AF180" i="7"/>
  <c r="AH181" i="7"/>
  <c r="BV181" i="7"/>
  <c r="BR182" i="7"/>
  <c r="BT183" i="7"/>
  <c r="BO184" i="7"/>
  <c r="BK185" i="7"/>
  <c r="BM186" i="7"/>
  <c r="BH187" i="7"/>
  <c r="BD188" i="7"/>
  <c r="BE189" i="7"/>
  <c r="AZ190" i="7"/>
  <c r="AV191" i="7"/>
  <c r="AX192" i="7"/>
  <c r="AS193" i="7"/>
  <c r="AN194" i="7"/>
  <c r="AH195" i="7"/>
  <c r="AH196" i="7"/>
  <c r="BU196" i="7"/>
  <c r="BP197" i="7"/>
  <c r="BP198" i="7"/>
  <c r="BJ199" i="7"/>
  <c r="AI157" i="7"/>
  <c r="BB158" i="7"/>
  <c r="BU159" i="7"/>
  <c r="AU161" i="7"/>
  <c r="BN162" i="7"/>
  <c r="AN164" i="7"/>
  <c r="BG165" i="7"/>
  <c r="AG167" i="7"/>
  <c r="AZ168" i="7"/>
  <c r="BS169" i="7"/>
  <c r="AS171" i="7"/>
  <c r="BK172" i="7"/>
  <c r="AJ174" i="7"/>
  <c r="AM175" i="7"/>
  <c r="BD176" i="7"/>
  <c r="BS177" i="7"/>
  <c r="AJ179" i="7"/>
  <c r="AJ180" i="7"/>
  <c r="AL181" i="7"/>
  <c r="AG182" i="7"/>
  <c r="BV182" i="7"/>
  <c r="AE184" i="7"/>
  <c r="BS184" i="7"/>
  <c r="BO185" i="7"/>
  <c r="BQ186" i="7"/>
  <c r="BL187" i="7"/>
  <c r="BH188" i="7"/>
  <c r="BI189" i="7"/>
  <c r="BD190" i="7"/>
  <c r="AZ191" i="7"/>
  <c r="BB192" i="7"/>
  <c r="AW193" i="7"/>
  <c r="AR194" i="7"/>
  <c r="AR195" i="7"/>
  <c r="AL196" i="7"/>
  <c r="AG197" i="7"/>
  <c r="BT197" i="7"/>
  <c r="BT198" i="7"/>
  <c r="BN199" i="7"/>
  <c r="BI200" i="7"/>
  <c r="AJ157" i="7"/>
  <c r="BC158" i="7"/>
  <c r="BV159" i="7"/>
  <c r="AV161" i="7"/>
  <c r="BO162" i="7"/>
  <c r="AO164" i="7"/>
  <c r="BH165" i="7"/>
  <c r="AH167" i="7"/>
  <c r="BA168" i="7"/>
  <c r="BT169" i="7"/>
  <c r="AT171" i="7"/>
  <c r="BL172" i="7"/>
  <c r="AK174" i="7"/>
  <c r="BB175" i="7"/>
  <c r="BE176" i="7"/>
  <c r="BT177" i="7"/>
  <c r="AK179" i="7"/>
  <c r="AK180" i="7"/>
  <c r="AM181" i="7"/>
  <c r="AI182" i="7"/>
  <c r="BW182" i="7"/>
  <c r="AF184" i="7"/>
  <c r="BU184" i="7"/>
  <c r="BP185" i="7"/>
  <c r="BR186" i="7"/>
  <c r="BN187" i="7"/>
  <c r="BI188" i="7"/>
  <c r="BJ189" i="7"/>
  <c r="BE190" i="7"/>
  <c r="BA191" i="7"/>
  <c r="BC192" i="7"/>
  <c r="AX193" i="7"/>
  <c r="AS194" i="7"/>
  <c r="AS195" i="7"/>
  <c r="AM196" i="7"/>
  <c r="AH197" i="7"/>
  <c r="BU197" i="7"/>
  <c r="BU198" i="7"/>
  <c r="BO199" i="7"/>
  <c r="BJ200" i="7"/>
  <c r="AO157" i="7"/>
  <c r="BH158" i="7"/>
  <c r="AH160" i="7"/>
  <c r="BA161" i="7"/>
  <c r="BT162" i="7"/>
  <c r="AT164" i="7"/>
  <c r="BM165" i="7"/>
  <c r="AM167" i="7"/>
  <c r="BF168" i="7"/>
  <c r="AF170" i="7"/>
  <c r="AY171" i="7"/>
  <c r="BO172" i="7"/>
  <c r="AN174" i="7"/>
  <c r="BE175" i="7"/>
  <c r="BV176" i="7"/>
  <c r="BW177" i="7"/>
  <c r="AN179" i="7"/>
  <c r="AU180" i="7"/>
  <c r="AP181" i="7"/>
  <c r="AL182" i="7"/>
  <c r="AN183" i="7"/>
  <c r="AI184" i="7"/>
  <c r="AE185" i="7"/>
  <c r="AG186" i="7"/>
  <c r="BU186" i="7"/>
  <c r="BQ187" i="7"/>
  <c r="BS188" i="7"/>
  <c r="BM189" i="7"/>
  <c r="BI190" i="7"/>
  <c r="BK191" i="7"/>
  <c r="BF192" i="7"/>
  <c r="BB193" i="7"/>
  <c r="AV194" i="7"/>
  <c r="AV195" i="7"/>
  <c r="AP196" i="7"/>
  <c r="AK197" i="7"/>
  <c r="AK198" i="7"/>
  <c r="AE199" i="7"/>
  <c r="BS199" i="7"/>
  <c r="BM200" i="7"/>
  <c r="AP157" i="7"/>
  <c r="BI158" i="7"/>
  <c r="AI160" i="7"/>
  <c r="BB161" i="7"/>
  <c r="BU162" i="7"/>
  <c r="AU164" i="7"/>
  <c r="BN165" i="7"/>
  <c r="AN167" i="7"/>
  <c r="BG168" i="7"/>
  <c r="AG170" i="7"/>
  <c r="AZ171" i="7"/>
  <c r="BR172" i="7"/>
  <c r="AO174" i="7"/>
  <c r="BF175" i="7"/>
  <c r="BW176" i="7"/>
  <c r="AE178" i="7"/>
  <c r="AP179" i="7"/>
  <c r="AV180" i="7"/>
  <c r="AQ181" i="7"/>
  <c r="AM182" i="7"/>
  <c r="AO183" i="7"/>
  <c r="AJ184" i="7"/>
  <c r="AF185" i="7"/>
  <c r="AH186" i="7"/>
  <c r="BV186" i="7"/>
  <c r="BR187" i="7"/>
  <c r="BT188" i="7"/>
  <c r="BN189" i="7"/>
  <c r="BJ190" i="7"/>
  <c r="BL191" i="7"/>
  <c r="BG192" i="7"/>
  <c r="BC193" i="7"/>
  <c r="BM158" i="7"/>
  <c r="AE162" i="7"/>
  <c r="BF165" i="7"/>
  <c r="BI168" i="7"/>
  <c r="BF171" i="7"/>
  <c r="AJ175" i="7"/>
  <c r="BV177" i="7"/>
  <c r="AZ180" i="7"/>
  <c r="BB182" i="7"/>
  <c r="BR184" i="7"/>
  <c r="AE187" i="7"/>
  <c r="AG189" i="7"/>
  <c r="AW191" i="7"/>
  <c r="BA193" i="7"/>
  <c r="AY195" i="7"/>
  <c r="AV197" i="7"/>
  <c r="AM199" i="7"/>
  <c r="AM159" i="7"/>
  <c r="AU178" i="7"/>
  <c r="AI185" i="7"/>
  <c r="BD195" i="7"/>
  <c r="BQ162" i="7"/>
  <c r="BR165" i="7"/>
  <c r="AJ169" i="7"/>
  <c r="BJ172" i="7"/>
  <c r="AV178" i="7"/>
  <c r="AI181" i="7"/>
  <c r="AJ185" i="7"/>
  <c r="BH189" i="7"/>
  <c r="BQ197" i="7"/>
  <c r="BS165" i="7"/>
  <c r="AJ181" i="7"/>
  <c r="BP193" i="7"/>
  <c r="AT196" i="7"/>
  <c r="AK164" i="7"/>
  <c r="BV187" i="7"/>
  <c r="BF176" i="7"/>
  <c r="AI186" i="7"/>
  <c r="AR198" i="7"/>
  <c r="BN158" i="7"/>
  <c r="AF162" i="7"/>
  <c r="BI165" i="7"/>
  <c r="BJ168" i="7"/>
  <c r="BG171" i="7"/>
  <c r="AK175" i="7"/>
  <c r="AF178" i="7"/>
  <c r="BA180" i="7"/>
  <c r="BC182" i="7"/>
  <c r="BV184" i="7"/>
  <c r="AF187" i="7"/>
  <c r="AH189" i="7"/>
  <c r="AX191" i="7"/>
  <c r="BD193" i="7"/>
  <c r="AZ195" i="7"/>
  <c r="AW197" i="7"/>
  <c r="AN199" i="7"/>
  <c r="BK168" i="7"/>
  <c r="BS182" i="7"/>
  <c r="AH187" i="7"/>
  <c r="AI189" i="7"/>
  <c r="AY191" i="7"/>
  <c r="BE193" i="7"/>
  <c r="AX197" i="7"/>
  <c r="AO199" i="7"/>
  <c r="AP199" i="7"/>
  <c r="BP162" i="7"/>
  <c r="BG175" i="7"/>
  <c r="BE180" i="7"/>
  <c r="AE183" i="7"/>
  <c r="BG189" i="7"/>
  <c r="BL199" i="7"/>
  <c r="BR159" i="7"/>
  <c r="BH175" i="7"/>
  <c r="AM183" i="7"/>
  <c r="BI193" i="7"/>
  <c r="BM199" i="7"/>
  <c r="BM172" i="7"/>
  <c r="BJ175" i="7"/>
  <c r="AW178" i="7"/>
  <c r="AP183" i="7"/>
  <c r="BO191" i="7"/>
  <c r="BG195" i="7"/>
  <c r="BU187" i="7"/>
  <c r="AJ167" i="7"/>
  <c r="AF186" i="7"/>
  <c r="AL170" i="7"/>
  <c r="AE190" i="7"/>
  <c r="BO158" i="7"/>
  <c r="BK162" i="7"/>
  <c r="BJ165" i="7"/>
  <c r="BV171" i="7"/>
  <c r="AL175" i="7"/>
  <c r="AR178" i="7"/>
  <c r="BB180" i="7"/>
  <c r="BW184" i="7"/>
  <c r="BA195" i="7"/>
  <c r="BQ165" i="7"/>
  <c r="BH193" i="7"/>
  <c r="BF195" i="7"/>
  <c r="BS159" i="7"/>
  <c r="AK185" i="7"/>
  <c r="BP199" i="7"/>
  <c r="BP158" i="7"/>
  <c r="BL162" i="7"/>
  <c r="BO165" i="7"/>
  <c r="BL168" i="7"/>
  <c r="BW171" i="7"/>
  <c r="BC175" i="7"/>
  <c r="AS178" i="7"/>
  <c r="BC180" i="7"/>
  <c r="BT182" i="7"/>
  <c r="AG185" i="7"/>
  <c r="AI187" i="7"/>
  <c r="AJ189" i="7"/>
  <c r="BB191" i="7"/>
  <c r="BF193" i="7"/>
  <c r="BB195" i="7"/>
  <c r="AY197" i="7"/>
  <c r="BN168" i="7"/>
  <c r="AK187" i="7"/>
  <c r="BA197" i="7"/>
  <c r="BN191" i="7"/>
  <c r="BV162" i="7"/>
  <c r="AM187" i="7"/>
  <c r="AO160" i="7"/>
  <c r="BW189" i="7"/>
  <c r="AS179" i="7"/>
  <c r="BE194" i="7"/>
  <c r="AL159" i="7"/>
  <c r="BM162" i="7"/>
  <c r="BP165" i="7"/>
  <c r="BM168" i="7"/>
  <c r="AT172" i="7"/>
  <c r="BD175" i="7"/>
  <c r="AT178" i="7"/>
  <c r="BD180" i="7"/>
  <c r="BU182" i="7"/>
  <c r="AH185" i="7"/>
  <c r="AJ187" i="7"/>
  <c r="BF189" i="7"/>
  <c r="BC191" i="7"/>
  <c r="BG193" i="7"/>
  <c r="BC195" i="7"/>
  <c r="AZ197" i="7"/>
  <c r="BK199" i="7"/>
  <c r="BI172" i="7"/>
  <c r="BM191" i="7"/>
  <c r="AL187" i="7"/>
  <c r="AK169" i="7"/>
  <c r="BK189" i="7"/>
  <c r="BR197" i="7"/>
  <c r="AZ192" i="7"/>
  <c r="AR157" i="7"/>
  <c r="AY181" i="7"/>
  <c r="AS156" i="7"/>
  <c r="BT159" i="7"/>
  <c r="BW162" i="7"/>
  <c r="BT165" i="7"/>
  <c r="BP169" i="7"/>
  <c r="BN172" i="7"/>
  <c r="BK175" i="7"/>
  <c r="AX178" i="7"/>
  <c r="AK181" i="7"/>
  <c r="AQ183" i="7"/>
  <c r="AS185" i="7"/>
  <c r="BI187" i="7"/>
  <c r="BL189" i="7"/>
  <c r="BP191" i="7"/>
  <c r="BQ193" i="7"/>
  <c r="AI196" i="7"/>
  <c r="BS197" i="7"/>
  <c r="BR199" i="7"/>
  <c r="AF173" i="7"/>
  <c r="BB176" i="7"/>
  <c r="AX183" i="7"/>
  <c r="BQ185" i="7"/>
  <c r="AG200" i="7"/>
  <c r="AK170" i="7"/>
  <c r="AU196" i="7"/>
  <c r="AV173" i="7"/>
  <c r="BW187" i="7"/>
  <c r="AT156" i="7"/>
  <c r="BW159" i="7"/>
  <c r="AE163" i="7"/>
  <c r="BU165" i="7"/>
  <c r="BQ169" i="7"/>
  <c r="BS172" i="7"/>
  <c r="BL175" i="7"/>
  <c r="AY178" i="7"/>
  <c r="AN181" i="7"/>
  <c r="AR183" i="7"/>
  <c r="AT185" i="7"/>
  <c r="BJ187" i="7"/>
  <c r="BO189" i="7"/>
  <c r="BQ191" i="7"/>
  <c r="BR193" i="7"/>
  <c r="AJ196" i="7"/>
  <c r="AI198" i="7"/>
  <c r="BT199" i="7"/>
  <c r="AJ170" i="7"/>
  <c r="AW181" i="7"/>
  <c r="AG173" i="7"/>
  <c r="AH200" i="7"/>
  <c r="AO167" i="7"/>
  <c r="BD192" i="7"/>
  <c r="AF157" i="7"/>
  <c r="AE160" i="7"/>
  <c r="AF163" i="7"/>
  <c r="AQ166" i="7"/>
  <c r="BR169" i="7"/>
  <c r="BT172" i="7"/>
  <c r="BM175" i="7"/>
  <c r="AG179" i="7"/>
  <c r="AO181" i="7"/>
  <c r="AS183" i="7"/>
  <c r="AU185" i="7"/>
  <c r="BK187" i="7"/>
  <c r="BP189" i="7"/>
  <c r="BR191" i="7"/>
  <c r="AO194" i="7"/>
  <c r="AK196" i="7"/>
  <c r="AJ198" i="7"/>
  <c r="BU199" i="7"/>
  <c r="AY163" i="7"/>
  <c r="BC194" i="7"/>
  <c r="AR179" i="7"/>
  <c r="AQ198" i="7"/>
  <c r="AL164" i="7"/>
  <c r="AO200" i="7"/>
  <c r="AG157" i="7"/>
  <c r="AJ160" i="7"/>
  <c r="AG163" i="7"/>
  <c r="AR166" i="7"/>
  <c r="BU169" i="7"/>
  <c r="BU172" i="7"/>
  <c r="BN175" i="7"/>
  <c r="AH179" i="7"/>
  <c r="AR181" i="7"/>
  <c r="AT183" i="7"/>
  <c r="AV185" i="7"/>
  <c r="BO187" i="7"/>
  <c r="BQ189" i="7"/>
  <c r="BS191" i="7"/>
  <c r="AP194" i="7"/>
  <c r="AN196" i="7"/>
  <c r="AL198" i="7"/>
  <c r="BV199" i="7"/>
  <c r="AI167" i="7"/>
  <c r="BV189" i="7"/>
  <c r="BC176" i="7"/>
  <c r="BD194" i="7"/>
  <c r="AP160" i="7"/>
  <c r="AV196" i="7"/>
  <c r="AH157" i="7"/>
  <c r="AK160" i="7"/>
  <c r="AH163" i="7"/>
  <c r="BW166" i="7"/>
  <c r="BV169" i="7"/>
  <c r="BV172" i="7"/>
  <c r="BO175" i="7"/>
  <c r="AI179" i="7"/>
  <c r="AS181" i="7"/>
  <c r="AU183" i="7"/>
  <c r="BL185" i="7"/>
  <c r="BP187" i="7"/>
  <c r="BR189" i="7"/>
  <c r="BT191" i="7"/>
  <c r="AQ194" i="7"/>
  <c r="AO196" i="7"/>
  <c r="AM198" i="7"/>
  <c r="BW199" i="7"/>
  <c r="AN160" i="7"/>
  <c r="AP198" i="7"/>
  <c r="AX181" i="7"/>
  <c r="BA192" i="7"/>
  <c r="AS157" i="7"/>
  <c r="AK157" i="7"/>
  <c r="AL160" i="7"/>
  <c r="AI163" i="7"/>
  <c r="AE167" i="7"/>
  <c r="AH170" i="7"/>
  <c r="BW172" i="7"/>
  <c r="BP175" i="7"/>
  <c r="AL179" i="7"/>
  <c r="AT181" i="7"/>
  <c r="AV183" i="7"/>
  <c r="BM185" i="7"/>
  <c r="BS187" i="7"/>
  <c r="BT189" i="7"/>
  <c r="BU191" i="7"/>
  <c r="AT194" i="7"/>
  <c r="AQ196" i="7"/>
  <c r="AN198" i="7"/>
  <c r="AE200" i="7"/>
  <c r="AQ157" i="7"/>
  <c r="AQ179" i="7"/>
  <c r="BU183" i="7"/>
  <c r="AL157" i="7"/>
  <c r="AM160" i="7"/>
  <c r="AX163" i="7"/>
  <c r="AF167" i="7"/>
  <c r="AI170" i="7"/>
  <c r="AE173" i="7"/>
  <c r="BA176" i="7"/>
  <c r="AM179" i="7"/>
  <c r="AV181" i="7"/>
  <c r="AW183" i="7"/>
  <c r="BN185" i="7"/>
  <c r="BT187" i="7"/>
  <c r="BU189" i="7"/>
  <c r="AY192" i="7"/>
  <c r="AU194" i="7"/>
  <c r="AS196" i="7"/>
  <c r="AO198" i="7"/>
  <c r="AF200" i="7"/>
  <c r="BV183" i="7"/>
  <c r="BL157" i="7"/>
  <c r="AT161" i="7"/>
  <c r="AW164" i="7"/>
  <c r="AT167" i="7"/>
  <c r="AP171" i="7"/>
  <c r="AM174" i="7"/>
  <c r="AH177" i="7"/>
  <c r="AX179" i="7"/>
  <c r="AF182" i="7"/>
  <c r="AL184" i="7"/>
  <c r="AN186" i="7"/>
  <c r="BE188" i="7"/>
  <c r="BH190" i="7"/>
  <c r="BK192" i="7"/>
  <c r="BJ194" i="7"/>
  <c r="BA196" i="7"/>
  <c r="BR198" i="7"/>
  <c r="BK200" i="7"/>
  <c r="BM157" i="7"/>
  <c r="AW161" i="7"/>
  <c r="AX164" i="7"/>
  <c r="AU167" i="7"/>
  <c r="AQ171" i="7"/>
  <c r="AQ174" i="7"/>
  <c r="AJ177" i="7"/>
  <c r="AY179" i="7"/>
  <c r="AJ182" i="7"/>
  <c r="AM184" i="7"/>
  <c r="AO186" i="7"/>
  <c r="BF188" i="7"/>
  <c r="BK190" i="7"/>
  <c r="BM192" i="7"/>
  <c r="BK194" i="7"/>
  <c r="BV196" i="7"/>
  <c r="BS198" i="7"/>
  <c r="BL200" i="7"/>
  <c r="AY158" i="7"/>
  <c r="AX161" i="7"/>
  <c r="AY164" i="7"/>
  <c r="BJ167" i="7"/>
  <c r="AR171" i="7"/>
  <c r="AR174" i="7"/>
  <c r="AK177" i="7"/>
  <c r="AG180" i="7"/>
  <c r="AK182" i="7"/>
  <c r="AO184" i="7"/>
  <c r="AP186" i="7"/>
  <c r="BG188" i="7"/>
  <c r="BL190" i="7"/>
  <c r="BN192" i="7"/>
  <c r="BL194" i="7"/>
  <c r="BW196" i="7"/>
  <c r="BV198" i="7"/>
  <c r="BN200" i="7"/>
  <c r="AZ158" i="7"/>
  <c r="BC161" i="7"/>
  <c r="AZ164" i="7"/>
  <c r="BK167" i="7"/>
  <c r="AU171" i="7"/>
  <c r="AS174" i="7"/>
  <c r="AL177" i="7"/>
  <c r="AH180" i="7"/>
  <c r="AN182" i="7"/>
  <c r="AP184" i="7"/>
  <c r="AQ186" i="7"/>
  <c r="BJ188" i="7"/>
  <c r="BM190" i="7"/>
  <c r="BO192" i="7"/>
  <c r="AI195" i="7"/>
  <c r="AF197" i="7"/>
  <c r="BW198" i="7"/>
  <c r="BU200" i="7"/>
  <c r="BA158" i="7"/>
  <c r="BD161" i="7"/>
  <c r="BA164" i="7"/>
  <c r="AW168" i="7"/>
  <c r="AV171" i="7"/>
  <c r="AT174" i="7"/>
  <c r="AM177" i="7"/>
  <c r="AI180" i="7"/>
  <c r="BL158" i="7"/>
  <c r="BA171" i="7"/>
  <c r="AZ181" i="7"/>
  <c r="AN188" i="7"/>
  <c r="AP195" i="7"/>
  <c r="BC171" i="7"/>
  <c r="BR188" i="7"/>
  <c r="AT195" i="7"/>
  <c r="AE182" i="7"/>
  <c r="BV188" i="7"/>
  <c r="AO197" i="7"/>
  <c r="BH200" i="7"/>
  <c r="BJ158" i="7"/>
  <c r="BE160" i="7"/>
  <c r="BB171" i="7"/>
  <c r="BA181" i="7"/>
  <c r="AO188" i="7"/>
  <c r="AQ195" i="7"/>
  <c r="BF160" i="7"/>
  <c r="BW181" i="7"/>
  <c r="BU188" i="7"/>
  <c r="AW195" i="7"/>
  <c r="AX195" i="7"/>
  <c r="AP164" i="7"/>
  <c r="AE177" i="7"/>
  <c r="BD165" i="7"/>
  <c r="AN177" i="7"/>
  <c r="AJ186" i="7"/>
  <c r="BR177" i="7"/>
  <c r="BW200" i="7"/>
  <c r="AW174" i="7"/>
  <c r="AG177" i="7"/>
  <c r="AP167" i="7"/>
  <c r="BJ192" i="7"/>
  <c r="AM188" i="7"/>
  <c r="AR161" i="7"/>
  <c r="BD171" i="7"/>
  <c r="AU195" i="7"/>
  <c r="BG190" i="7"/>
  <c r="AL188" i="7"/>
  <c r="AS161" i="7"/>
  <c r="BE171" i="7"/>
  <c r="AO182" i="7"/>
  <c r="AG184" i="7"/>
  <c r="AS184" i="7"/>
  <c r="AG191" i="7"/>
  <c r="AU198" i="7"/>
  <c r="BH192" i="7"/>
  <c r="BE161" i="7"/>
  <c r="BL173" i="7"/>
  <c r="AP182" i="7"/>
  <c r="BW188" i="7"/>
  <c r="AL197" i="7"/>
  <c r="BP177" i="7"/>
  <c r="BF161" i="7"/>
  <c r="BM173" i="7"/>
  <c r="AQ182" i="7"/>
  <c r="AE189" i="7"/>
  <c r="AW196" i="7"/>
  <c r="AF177" i="7"/>
  <c r="BE165" i="7"/>
  <c r="AQ167" i="7"/>
  <c r="BG194" i="7"/>
  <c r="BH194" i="7"/>
  <c r="AY180" i="7"/>
  <c r="BG161" i="7"/>
  <c r="AI174" i="7"/>
  <c r="AR182" i="7"/>
  <c r="AF189" i="7"/>
  <c r="AX196" i="7"/>
  <c r="BN190" i="7"/>
  <c r="BR164" i="7"/>
  <c r="AS198" i="7"/>
  <c r="BQ184" i="7"/>
  <c r="BC170" i="7"/>
  <c r="BH161" i="7"/>
  <c r="AL174" i="7"/>
  <c r="AZ182" i="7"/>
  <c r="BA190" i="7"/>
  <c r="AY196" i="7"/>
  <c r="BQ164" i="7"/>
  <c r="BE192" i="7"/>
  <c r="BQ198" i="7"/>
  <c r="BI192" i="7"/>
  <c r="AG199" i="7"/>
  <c r="BI161" i="7"/>
  <c r="AU174" i="7"/>
  <c r="BA182" i="7"/>
  <c r="BB190" i="7"/>
  <c r="AZ196" i="7"/>
  <c r="AH184" i="7"/>
  <c r="AR184" i="7"/>
  <c r="AF191" i="7"/>
  <c r="AT184" i="7"/>
  <c r="BP184" i="7"/>
  <c r="AW180" i="7"/>
  <c r="BV200" i="7"/>
  <c r="BD170" i="7"/>
  <c r="AM164" i="7"/>
  <c r="AV174" i="7"/>
  <c r="BW183" i="7"/>
  <c r="BC190" i="7"/>
  <c r="AI197" i="7"/>
  <c r="AJ197" i="7"/>
  <c r="AE191" i="7"/>
  <c r="BI194" i="7"/>
  <c r="BQ177" i="7"/>
  <c r="AK186" i="7"/>
  <c r="AQ164" i="7"/>
  <c r="AX174" i="7"/>
  <c r="AV164" i="7"/>
  <c r="AY174" i="7"/>
  <c r="AK184" i="7"/>
  <c r="BO190" i="7"/>
  <c r="AM197" i="7"/>
  <c r="AT198" i="7"/>
  <c r="BB164" i="7"/>
  <c r="BU176" i="7"/>
  <c r="AQ184" i="7"/>
  <c r="BP190" i="7"/>
  <c r="AN197" i="7"/>
  <c r="AF199" i="7"/>
  <c r="AR167" i="7"/>
  <c r="BK158" i="7"/>
  <c r="AS167" i="7"/>
  <c r="BU177" i="7"/>
  <c r="AL186" i="7"/>
  <c r="BP192" i="7"/>
  <c r="AH199" i="7"/>
  <c r="AX168" i="7"/>
  <c r="AT179" i="7"/>
  <c r="AM186" i="7"/>
  <c r="BQ192" i="7"/>
  <c r="AI199" i="7"/>
  <c r="AT157" i="7"/>
  <c r="AY168" i="7"/>
  <c r="AU179" i="7"/>
  <c r="BN186" i="7"/>
  <c r="AT193" i="7"/>
  <c r="AJ199" i="7"/>
  <c r="AU157" i="7"/>
  <c r="BB168" i="7"/>
  <c r="AV179" i="7"/>
  <c r="BO186" i="7"/>
  <c r="AU193" i="7"/>
  <c r="AL199" i="7"/>
  <c r="AV157" i="7"/>
  <c r="BC168" i="7"/>
  <c r="AW179" i="7"/>
  <c r="BP186" i="7"/>
  <c r="AV193" i="7"/>
  <c r="AP200" i="7"/>
  <c r="AW157" i="7"/>
  <c r="BH168" i="7"/>
  <c r="AL180" i="7"/>
  <c r="BS186" i="7"/>
  <c r="AZ193" i="7"/>
  <c r="BF200" i="7"/>
  <c r="BD158" i="7"/>
  <c r="AM170" i="7"/>
  <c r="AT180" i="7"/>
  <c r="BT186" i="7"/>
  <c r="BF194" i="7"/>
  <c r="BG200" i="7"/>
  <c r="BE158" i="7"/>
  <c r="AN170" i="7"/>
  <c r="BW186" i="7"/>
  <c r="AX180" i="7"/>
  <c r="AY166" i="7"/>
  <c r="AZ188" i="7"/>
  <c r="BK165" i="7"/>
  <c r="BP164" i="7"/>
  <c r="AV163" i="7"/>
  <c r="BU161" i="7"/>
  <c r="AT163" i="7"/>
  <c r="BL164" i="7"/>
  <c r="AK166" i="7"/>
  <c r="BC167" i="7"/>
  <c r="BV163" i="7"/>
  <c r="BC189" i="7"/>
  <c r="BN166" i="7"/>
  <c r="AU192" i="7"/>
  <c r="BF169" i="7"/>
  <c r="AM195" i="7"/>
  <c r="AX172" i="7"/>
  <c r="AE198" i="7"/>
  <c r="AP175" i="7"/>
  <c r="AT175" i="7"/>
  <c r="BN178" i="7"/>
  <c r="AF156" i="7"/>
  <c r="BF181" i="7"/>
  <c r="BQ158" i="7"/>
  <c r="AE165" i="7"/>
  <c r="AP163" i="7"/>
  <c r="AH166" i="7"/>
  <c r="BS168" i="7"/>
  <c r="AZ194" i="7"/>
  <c r="AR197" i="7"/>
  <c r="BC174" i="7"/>
  <c r="BP200" i="7"/>
  <c r="AH178" i="7"/>
  <c r="BS180" i="7"/>
  <c r="AK158" i="7"/>
  <c r="BS163" i="7"/>
  <c r="AO178" i="7"/>
  <c r="BJ181" i="7"/>
  <c r="BG186" i="7"/>
  <c r="AW175" i="7"/>
  <c r="AY189" i="7"/>
  <c r="BI175" i="7"/>
  <c r="BG159" i="7"/>
  <c r="BE172" i="7"/>
  <c r="BQ178" i="7"/>
  <c r="BL165" i="7"/>
  <c r="BM187" i="7"/>
  <c r="AJ164" i="7"/>
  <c r="BI162" i="7"/>
  <c r="AO161" i="7"/>
  <c r="BG162" i="7"/>
  <c r="AF164" i="7"/>
  <c r="AX165" i="7"/>
  <c r="BP166" i="7"/>
  <c r="BP188" i="7"/>
  <c r="BH191" i="7"/>
  <c r="BK171" i="7"/>
  <c r="BE184" i="7"/>
  <c r="AZ175" i="7"/>
  <c r="AT187" i="7"/>
  <c r="AS173" i="7"/>
  <c r="BW180" i="7"/>
  <c r="BF172" i="7"/>
  <c r="AI183" i="7"/>
  <c r="AT173" i="7"/>
  <c r="AS180" i="7"/>
  <c r="BO168" i="7"/>
  <c r="AF165" i="7"/>
  <c r="AG187" i="7"/>
  <c r="AR164" i="7"/>
  <c r="AW163" i="7"/>
  <c r="BV161" i="7"/>
  <c r="BB160" i="7"/>
  <c r="BT161" i="7"/>
  <c r="AS163" i="7"/>
  <c r="BK164" i="7"/>
  <c r="AJ166" i="7"/>
  <c r="BC162" i="7"/>
  <c r="AJ188" i="7"/>
  <c r="AU165" i="7"/>
  <c r="BU190" i="7"/>
  <c r="AM168" i="7"/>
  <c r="BM193" i="7"/>
  <c r="AE171" i="7"/>
  <c r="BE196" i="7"/>
  <c r="BP173" i="7"/>
  <c r="AJ200" i="7"/>
  <c r="AU177" i="7"/>
  <c r="BR183" i="7"/>
  <c r="AM180" i="7"/>
  <c r="AX157" i="7"/>
  <c r="AY167" i="7"/>
  <c r="BD196" i="7"/>
  <c r="BD169" i="7"/>
  <c r="BF157" i="7"/>
  <c r="AH161" i="7"/>
  <c r="BP195" i="7"/>
  <c r="BT178" i="7"/>
  <c r="BO183" i="7"/>
  <c r="AX187" i="7"/>
  <c r="BJ174" i="7"/>
  <c r="AV175" i="7"/>
  <c r="AS164" i="7"/>
  <c r="AT186" i="7"/>
  <c r="BE163" i="7"/>
  <c r="BJ162" i="7"/>
  <c r="AP161" i="7"/>
  <c r="BO159" i="7"/>
  <c r="AN161" i="7"/>
  <c r="BF162" i="7"/>
  <c r="AE164" i="7"/>
  <c r="AW165" i="7"/>
  <c r="BP161" i="7"/>
  <c r="AW187" i="7"/>
  <c r="BH164" i="7"/>
  <c r="AO190" i="7"/>
  <c r="AZ167" i="7"/>
  <c r="AG193" i="7"/>
  <c r="AR170" i="7"/>
  <c r="BR195" i="7"/>
  <c r="AJ173" i="7"/>
  <c r="AW199" i="7"/>
  <c r="BH176" i="7"/>
  <c r="BS178" i="7"/>
  <c r="AZ179" i="7"/>
  <c r="BK156" i="7"/>
  <c r="AV187" i="7"/>
  <c r="AV199" i="7"/>
  <c r="BT175" i="7"/>
  <c r="BV178" i="7"/>
  <c r="BK166" i="7"/>
  <c r="BP176" i="7"/>
  <c r="BB184" i="7"/>
  <c r="AN176" i="7"/>
  <c r="BW192" i="7"/>
  <c r="BO176" i="7"/>
  <c r="BS171" i="7"/>
  <c r="AY162" i="7"/>
  <c r="AM171" i="7"/>
  <c r="BF163" i="7"/>
  <c r="BG185" i="7"/>
  <c r="BR162" i="7"/>
  <c r="BW161" i="7"/>
  <c r="BC160" i="7"/>
  <c r="AI159" i="7"/>
  <c r="BA160" i="7"/>
  <c r="BS161" i="7"/>
  <c r="AR163" i="7"/>
  <c r="BJ164" i="7"/>
  <c r="AJ161" i="7"/>
  <c r="BJ186" i="7"/>
  <c r="BU163" i="7"/>
  <c r="BB189" i="7"/>
  <c r="BM166" i="7"/>
  <c r="AT192" i="7"/>
  <c r="BE169" i="7"/>
  <c r="AL195" i="7"/>
  <c r="AW172" i="7"/>
  <c r="BJ198" i="7"/>
  <c r="BU175" i="7"/>
  <c r="BG174" i="7"/>
  <c r="BM178" i="7"/>
  <c r="BO161" i="7"/>
  <c r="BG176" i="7"/>
  <c r="AN175" i="7"/>
  <c r="AE159" i="7"/>
  <c r="BP183" i="7"/>
  <c r="AZ189" i="7"/>
  <c r="AH173" i="7"/>
  <c r="BD200" i="7"/>
  <c r="BR190" i="7"/>
  <c r="AJ176" i="7"/>
  <c r="AW192" i="7"/>
  <c r="AG174" i="7"/>
  <c r="BT185" i="7"/>
  <c r="BN174" i="7"/>
  <c r="BO156" i="7"/>
  <c r="AH174" i="7"/>
  <c r="BS162" i="7"/>
  <c r="BT184" i="7"/>
  <c r="AL162" i="7"/>
  <c r="AQ161" i="7"/>
  <c r="BP159" i="7"/>
  <c r="AV158" i="7"/>
  <c r="BN159" i="7"/>
  <c r="AM161" i="7"/>
  <c r="BE162" i="7"/>
  <c r="BW163" i="7"/>
  <c r="AW160" i="7"/>
  <c r="BW185" i="7"/>
  <c r="AO163" i="7"/>
  <c r="BO188" i="7"/>
  <c r="AG166" i="7"/>
  <c r="BG191" i="7"/>
  <c r="BR168" i="7"/>
  <c r="AY194" i="7"/>
  <c r="BJ171" i="7"/>
  <c r="BW197" i="7"/>
  <c r="AO175" i="7"/>
  <c r="BO200" i="7"/>
  <c r="AG178" i="7"/>
  <c r="AN190" i="7"/>
  <c r="AQ170" i="7"/>
  <c r="BI198" i="7"/>
  <c r="AL176" i="7"/>
  <c r="AE193" i="7"/>
  <c r="AX175" i="7"/>
  <c r="BU158" i="7"/>
  <c r="BQ199" i="7"/>
  <c r="AY177" i="7"/>
  <c r="AQ192" i="7"/>
  <c r="BW165" i="7"/>
  <c r="AF176" i="7"/>
  <c r="BI181" i="7"/>
  <c r="AM162" i="7"/>
  <c r="AN184" i="7"/>
  <c r="AY161" i="7"/>
  <c r="BD160" i="7"/>
  <c r="AJ159" i="7"/>
  <c r="BI157" i="7"/>
  <c r="AH159" i="7"/>
  <c r="AZ160" i="7"/>
  <c r="BR161" i="7"/>
  <c r="AQ163" i="7"/>
  <c r="BJ159" i="7"/>
  <c r="AQ185" i="7"/>
  <c r="BB162" i="7"/>
  <c r="AI188" i="7"/>
  <c r="AT165" i="7"/>
  <c r="BT190" i="7"/>
  <c r="AL168" i="7"/>
  <c r="BL193" i="7"/>
  <c r="BW170" i="7"/>
  <c r="AQ197" i="7"/>
  <c r="BB174" i="7"/>
  <c r="AI200" i="7"/>
  <c r="AT177" i="7"/>
  <c r="BG164" i="7"/>
  <c r="BO173" i="7"/>
  <c r="AI173" i="7"/>
  <c r="AN156" i="7"/>
  <c r="AP170" i="7"/>
  <c r="BG179" i="7"/>
  <c r="AJ156" i="7"/>
  <c r="BM161" i="7"/>
  <c r="BJ193" i="7"/>
  <c r="AL190" i="7"/>
  <c r="AN200" i="7"/>
  <c r="AX198" i="7"/>
  <c r="BN198" i="7"/>
  <c r="AZ161" i="7"/>
  <c r="BA183" i="7"/>
  <c r="BL160" i="7"/>
  <c r="BQ159" i="7"/>
  <c r="AW158" i="7"/>
  <c r="BV156" i="7"/>
  <c r="AU158" i="7"/>
  <c r="BM159" i="7"/>
  <c r="AL161" i="7"/>
  <c r="BD162" i="7"/>
  <c r="BW158" i="7"/>
  <c r="BD184" i="7"/>
  <c r="AF193" i="7"/>
  <c r="AL178" i="7"/>
  <c r="BA175" i="7"/>
  <c r="AQ180" i="7"/>
  <c r="AI176" i="7"/>
  <c r="AZ177" i="7"/>
  <c r="BT173" i="7"/>
  <c r="BM160" i="7"/>
  <c r="BN182" i="7"/>
  <c r="AF160" i="7"/>
  <c r="AK159" i="7"/>
  <c r="BJ157" i="7"/>
  <c r="AP156" i="7"/>
  <c r="BH157" i="7"/>
  <c r="AG159" i="7"/>
  <c r="AY160" i="7"/>
  <c r="BQ161" i="7"/>
  <c r="AQ158" i="7"/>
  <c r="BQ183" i="7"/>
  <c r="AI161" i="7"/>
  <c r="BI186" i="7"/>
  <c r="BT163" i="7"/>
  <c r="BA189" i="7"/>
  <c r="BL166" i="7"/>
  <c r="AS192" i="7"/>
  <c r="BQ195" i="7"/>
  <c r="AF174" i="7"/>
  <c r="BB177" i="7"/>
  <c r="AG161" i="7"/>
  <c r="AK199" i="7"/>
  <c r="BL176" i="7"/>
  <c r="BG172" i="7"/>
  <c r="AG160" i="7"/>
  <c r="AH182" i="7"/>
  <c r="AS159" i="7"/>
  <c r="AX158" i="7"/>
  <c r="BW156" i="7"/>
  <c r="BJ179" i="7"/>
  <c r="BU156" i="7"/>
  <c r="AT158" i="7"/>
  <c r="BL159" i="7"/>
  <c r="AK161" i="7"/>
  <c r="BD157" i="7"/>
  <c r="AK183" i="7"/>
  <c r="AV160" i="7"/>
  <c r="BV185" i="7"/>
  <c r="AN163" i="7"/>
  <c r="BN188" i="7"/>
  <c r="AF166" i="7"/>
  <c r="BF191" i="7"/>
  <c r="BQ168" i="7"/>
  <c r="AK195" i="7"/>
  <c r="AV172" i="7"/>
  <c r="BV197" i="7"/>
  <c r="BT176" i="7"/>
  <c r="AJ168" i="7"/>
  <c r="BK174" i="7"/>
  <c r="AO158" i="7"/>
  <c r="BB169" i="7"/>
  <c r="BA199" i="7"/>
  <c r="AT159" i="7"/>
  <c r="AU181" i="7"/>
  <c r="BF158" i="7"/>
  <c r="BK157" i="7"/>
  <c r="AQ156" i="7"/>
  <c r="BW178" i="7"/>
  <c r="AO156" i="7"/>
  <c r="BG157" i="7"/>
  <c r="AF159" i="7"/>
  <c r="AX160" i="7"/>
  <c r="BQ156" i="7"/>
  <c r="AX182" i="7"/>
  <c r="BI159" i="7"/>
  <c r="AP185" i="7"/>
  <c r="BA162" i="7"/>
  <c r="AH188" i="7"/>
  <c r="AS165" i="7"/>
  <c r="BS190" i="7"/>
  <c r="AK168" i="7"/>
  <c r="AX194" i="7"/>
  <c r="BI171" i="7"/>
  <c r="AP197" i="7"/>
  <c r="BA174" i="7"/>
  <c r="BO177" i="7"/>
  <c r="BT200" i="7"/>
  <c r="AW167" i="7"/>
  <c r="AL163" i="7"/>
  <c r="BF179" i="7"/>
  <c r="BD191" i="7"/>
  <c r="BV174" i="7"/>
  <c r="BG158" i="7"/>
  <c r="BH180" i="7"/>
  <c r="BS157" i="7"/>
  <c r="AE157" i="7"/>
  <c r="BR176" i="7"/>
  <c r="AQ178" i="7"/>
  <c r="BI179" i="7"/>
  <c r="BT156" i="7"/>
  <c r="AS158" i="7"/>
  <c r="BK159" i="7"/>
  <c r="AK156" i="7"/>
  <c r="BK181" i="7"/>
  <c r="BV158" i="7"/>
  <c r="BC184" i="7"/>
  <c r="BN161" i="7"/>
  <c r="AU187" i="7"/>
  <c r="BF164" i="7"/>
  <c r="AM190" i="7"/>
  <c r="AX167" i="7"/>
  <c r="BK193" i="7"/>
  <c r="BV170" i="7"/>
  <c r="BC196" i="7"/>
  <c r="BN173" i="7"/>
  <c r="BU170" i="7"/>
  <c r="AL156" i="7"/>
  <c r="AO170" i="7"/>
  <c r="AV176" i="7"/>
  <c r="BB157" i="7"/>
  <c r="AR173" i="7"/>
  <c r="AV182" i="7"/>
  <c r="BK197" i="7"/>
  <c r="BT157" i="7"/>
  <c r="BU179" i="7"/>
  <c r="AM157" i="7"/>
  <c r="AR156" i="7"/>
  <c r="BD177" i="7"/>
  <c r="AJ193" i="7"/>
  <c r="AE181" i="7"/>
  <c r="AP158" i="7"/>
  <c r="BH186" i="7"/>
  <c r="BR178" i="7"/>
  <c r="BE164" i="7"/>
  <c r="BR163" i="7"/>
  <c r="AE174" i="7"/>
  <c r="BA177" i="7"/>
  <c r="BD179" i="7"/>
  <c r="AN157" i="7"/>
  <c r="AO179" i="7"/>
  <c r="AZ156" i="7"/>
  <c r="BS176" i="7"/>
  <c r="AY175" i="7"/>
  <c r="BQ176" i="7"/>
  <c r="AP178" i="7"/>
  <c r="BH179" i="7"/>
  <c r="BS156" i="7"/>
  <c r="AR158" i="7"/>
  <c r="AK188" i="7"/>
  <c r="AR180" i="7"/>
  <c r="BC157" i="7"/>
  <c r="AJ183" i="7"/>
  <c r="AU160" i="7"/>
  <c r="BU185" i="7"/>
  <c r="AM163" i="7"/>
  <c r="BM188" i="7"/>
  <c r="AE166" i="7"/>
  <c r="AR192" i="7"/>
  <c r="BC169" i="7"/>
  <c r="AJ195" i="7"/>
  <c r="AU172" i="7"/>
  <c r="AH171" i="7"/>
  <c r="BM174" i="7"/>
  <c r="AN178" i="7"/>
  <c r="BJ166" i="7"/>
  <c r="AN185" i="7"/>
  <c r="BW173" i="7"/>
  <c r="BA156" i="7"/>
  <c r="BB178" i="7"/>
  <c r="BG177" i="7"/>
  <c r="AM176" i="7"/>
  <c r="BL174" i="7"/>
  <c r="AK176" i="7"/>
  <c r="BC177" i="7"/>
  <c r="BU178" i="7"/>
  <c r="AM156" i="7"/>
  <c r="BE157" i="7"/>
  <c r="AY182" i="7"/>
  <c r="BE179" i="7"/>
  <c r="BP156" i="7"/>
  <c r="AW182" i="7"/>
  <c r="BH159" i="7"/>
  <c r="AO185" i="7"/>
  <c r="AZ162" i="7"/>
  <c r="AG188" i="7"/>
  <c r="AR165" i="7"/>
  <c r="BE191" i="7"/>
  <c r="BP168" i="7"/>
  <c r="AW194" i="7"/>
  <c r="BH171" i="7"/>
  <c r="BR156" i="7"/>
  <c r="AI177" i="7"/>
  <c r="BQ188" i="7"/>
  <c r="AT160" i="7"/>
  <c r="BL188" i="7"/>
  <c r="BN176" i="7"/>
  <c r="AI156" i="7"/>
  <c r="BE195" i="7"/>
  <c r="BP172" i="7"/>
  <c r="BU171" i="7"/>
  <c r="BA170" i="7"/>
  <c r="AG169" i="7"/>
  <c r="AY170" i="7"/>
  <c r="BQ171" i="7"/>
  <c r="AP173" i="7"/>
  <c r="BH174" i="7"/>
  <c r="BA172" i="7"/>
  <c r="BH196" i="7"/>
  <c r="BS173" i="7"/>
  <c r="AZ199" i="7"/>
  <c r="BK176" i="7"/>
  <c r="BL181" i="7"/>
  <c r="BC179" i="7"/>
  <c r="BN156" i="7"/>
  <c r="AU182" i="7"/>
  <c r="BF159" i="7"/>
  <c r="BS185" i="7"/>
  <c r="AK163" i="7"/>
  <c r="BK188" i="7"/>
  <c r="BV165" i="7"/>
  <c r="BR194" i="7"/>
  <c r="AJ172" i="7"/>
  <c r="AO171" i="7"/>
  <c r="BN169" i="7"/>
  <c r="AT168" i="7"/>
  <c r="BL169" i="7"/>
  <c r="AK171" i="7"/>
  <c r="BC172" i="7"/>
  <c r="BU173" i="7"/>
  <c r="AU170" i="7"/>
  <c r="BU195" i="7"/>
  <c r="AM173" i="7"/>
  <c r="BM198" i="7"/>
  <c r="AE176" i="7"/>
  <c r="BN171" i="7"/>
  <c r="BP178" i="7"/>
  <c r="AH156" i="7"/>
  <c r="BH181" i="7"/>
  <c r="BS158" i="7"/>
  <c r="AM185" i="7"/>
  <c r="AX162" i="7"/>
  <c r="AE188" i="7"/>
  <c r="AP165" i="7"/>
  <c r="BQ172" i="7"/>
  <c r="AL194" i="7"/>
  <c r="AW171" i="7"/>
  <c r="BB170" i="7"/>
  <c r="AH169" i="7"/>
  <c r="BG167" i="7"/>
  <c r="AF169" i="7"/>
  <c r="AX170" i="7"/>
  <c r="BP171" i="7"/>
  <c r="AO173" i="7"/>
  <c r="BH169" i="7"/>
  <c r="AO195" i="7"/>
  <c r="AZ172" i="7"/>
  <c r="AG198" i="7"/>
  <c r="AR175" i="7"/>
  <c r="BR200" i="7"/>
  <c r="AJ178" i="7"/>
  <c r="BW190" i="7"/>
  <c r="BU180" i="7"/>
  <c r="AM158" i="7"/>
  <c r="AZ184" i="7"/>
  <c r="BK161" i="7"/>
  <c r="AR187" i="7"/>
  <c r="BC164" i="7"/>
  <c r="AX171" i="7"/>
  <c r="AY193" i="7"/>
  <c r="BJ170" i="7"/>
  <c r="BO169" i="7"/>
  <c r="AU168" i="7"/>
  <c r="BT166" i="7"/>
  <c r="AS168" i="7"/>
  <c r="BK169" i="7"/>
  <c r="AJ171" i="7"/>
  <c r="BB172" i="7"/>
  <c r="BU168" i="7"/>
  <c r="BB194" i="7"/>
  <c r="BM171" i="7"/>
  <c r="AT197" i="7"/>
  <c r="BE174" i="7"/>
  <c r="AL200" i="7"/>
  <c r="AW177" i="7"/>
  <c r="AE186" i="7"/>
  <c r="AO180" i="7"/>
  <c r="AZ157" i="7"/>
  <c r="BM183" i="7"/>
  <c r="AE161" i="7"/>
  <c r="BE186" i="7"/>
  <c r="BP163" i="7"/>
  <c r="BK170" i="7"/>
  <c r="BL192" i="7"/>
  <c r="BW169" i="7"/>
  <c r="AI169" i="7"/>
  <c r="BH167" i="7"/>
  <c r="AN166" i="7"/>
  <c r="BF167" i="7"/>
  <c r="AE169" i="7"/>
  <c r="AW170" i="7"/>
  <c r="BO171" i="7"/>
  <c r="AO168" i="7"/>
  <c r="BO193" i="7"/>
  <c r="AG171" i="7"/>
  <c r="BG196" i="7"/>
  <c r="BR173" i="7"/>
  <c r="AY199" i="7"/>
  <c r="BJ176" i="7"/>
  <c r="AF181" i="7"/>
  <c r="BB179" i="7"/>
  <c r="BM156" i="7"/>
  <c r="AG183" i="7"/>
  <c r="AR160" i="7"/>
  <c r="BR185" i="7"/>
  <c r="AJ163" i="7"/>
  <c r="AE170" i="7"/>
  <c r="AF192" i="7"/>
  <c r="AQ169" i="7"/>
  <c r="AV168" i="7"/>
  <c r="BU166" i="7"/>
  <c r="BA165" i="7"/>
  <c r="BS166" i="7"/>
  <c r="AR168" i="7"/>
  <c r="BJ169" i="7"/>
  <c r="AI171" i="7"/>
  <c r="BB167" i="7"/>
  <c r="AI193" i="7"/>
  <c r="AT170" i="7"/>
  <c r="BT195" i="7"/>
  <c r="AL173" i="7"/>
  <c r="BL198" i="7"/>
  <c r="BW175" i="7"/>
  <c r="AN173" i="7"/>
  <c r="BO178" i="7"/>
  <c r="AG156" i="7"/>
  <c r="AT182" i="7"/>
  <c r="BE159" i="7"/>
  <c r="AL185" i="7"/>
  <c r="AW162" i="7"/>
  <c r="AR169" i="7"/>
  <c r="AS191" i="7"/>
  <c r="BD168" i="7"/>
  <c r="BI167" i="7"/>
  <c r="AO166" i="7"/>
  <c r="BN164" i="7"/>
  <c r="AM166" i="7"/>
  <c r="BE167" i="7"/>
  <c r="BW168" i="7"/>
  <c r="AV170" i="7"/>
  <c r="BO166" i="7"/>
  <c r="AV192" i="7"/>
  <c r="BB165" i="7"/>
  <c r="BI164" i="7"/>
  <c r="AQ175" i="7"/>
  <c r="AQ165" i="7"/>
  <c r="BI191" i="7"/>
  <c r="AK173" i="7"/>
  <c r="AL158" i="7"/>
  <c r="AP190" i="7"/>
  <c r="AY157" i="7"/>
  <c r="AU163" i="7"/>
  <c r="BL156" i="7"/>
  <c r="BQ200" i="7"/>
  <c r="BQ190" i="7"/>
  <c r="BT168" i="7"/>
  <c r="BL183" i="7"/>
  <c r="AM200" i="7"/>
  <c r="BN193" i="7"/>
  <c r="BV173" i="7"/>
  <c r="BD159" i="7"/>
  <c r="BL171" i="7"/>
  <c r="BO164" i="7"/>
  <c r="AH198" i="7"/>
  <c r="BD174" i="7"/>
  <c r="BD164" i="7"/>
  <c r="BV190" i="7"/>
  <c r="BA157" i="7"/>
  <c r="BH162" i="7"/>
  <c r="BG169" i="7"/>
  <c r="AX189" i="7"/>
  <c r="AF183" i="7"/>
  <c r="AH183" i="7"/>
  <c r="AN195" i="7"/>
  <c r="BI176" i="7"/>
  <c r="AK178" i="7"/>
  <c r="AQ160" i="7"/>
  <c r="AY172" i="7"/>
  <c r="AN180" i="7"/>
  <c r="AN171" i="7"/>
  <c r="AI164" i="7"/>
  <c r="AU197" i="7"/>
  <c r="BQ173" i="7"/>
  <c r="BQ163" i="7"/>
  <c r="AZ170" i="7"/>
  <c r="BR158" i="7"/>
  <c r="BM169" i="7"/>
  <c r="BT158" i="7"/>
  <c r="AH164" i="7"/>
  <c r="AS175" i="7"/>
  <c r="BF174" i="7"/>
  <c r="AK200" i="7"/>
  <c r="BK198" i="7"/>
  <c r="AQ173" i="7"/>
  <c r="AL166" i="7"/>
  <c r="BI174" i="7"/>
  <c r="BD167" i="7"/>
  <c r="AK190" i="7"/>
  <c r="AY184" i="7"/>
  <c r="BN183" i="7"/>
  <c r="BD172" i="7"/>
  <c r="BI166" i="7"/>
  <c r="AY165" i="7"/>
  <c r="AH193" i="7"/>
  <c r="BJ161" i="7"/>
  <c r="BL161" i="7"/>
  <c r="AX177" i="7"/>
  <c r="AS160" i="7"/>
  <c r="BC173" i="7"/>
  <c r="BA184" i="7"/>
  <c r="AL167" i="7"/>
  <c r="BF190" i="7"/>
  <c r="BV175" i="7"/>
  <c r="AM189" i="7"/>
  <c r="BA179" i="7"/>
  <c r="AN158" i="7"/>
  <c r="AS182" i="7"/>
  <c r="AI178" i="7"/>
  <c r="AI168" i="7"/>
  <c r="AE197" i="7"/>
  <c r="BR166" i="7"/>
  <c r="BA194" i="7"/>
  <c r="AV177" i="7"/>
  <c r="AV167" i="7"/>
  <c r="BS189" i="7"/>
  <c r="AP174" i="7"/>
  <c r="AP180" i="7"/>
  <c r="BR167" i="7"/>
  <c r="AR196" i="7"/>
  <c r="BW160" i="7"/>
  <c r="AF161" i="7"/>
  <c r="AQ168" i="7"/>
  <c r="BR171" i="7"/>
  <c r="AV165" i="7"/>
  <c r="AL171" i="7"/>
  <c r="AX199" i="7"/>
  <c r="AZ165" i="7"/>
  <c r="AN168" i="7"/>
  <c r="AQ190" i="7"/>
  <c r="BM164" i="7"/>
  <c r="BA167" i="7"/>
  <c r="BE168" i="7"/>
  <c r="AG164" i="7"/>
  <c r="BS200" i="7"/>
  <c r="BQ167" i="7"/>
  <c r="BQ166" i="7"/>
  <c r="AF171" i="7"/>
  <c r="AR185" i="7"/>
  <c r="AK167" i="7"/>
  <c r="AH176" i="7"/>
  <c r="AS170" i="7"/>
  <c r="AL183" i="7"/>
  <c r="AX166" i="7"/>
  <c r="AU175" i="7"/>
  <c r="BJ191" i="7"/>
  <c r="AM178" i="7"/>
  <c r="AU173" i="7"/>
  <c r="BI169" i="7"/>
  <c r="BK186" i="7"/>
  <c r="AF188" i="7"/>
  <c r="BH172" i="7"/>
  <c r="BV168" i="7"/>
  <c r="AF198" i="7"/>
  <c r="AS187" i="7"/>
  <c r="BV166" i="7"/>
  <c r="AP168" i="7"/>
  <c r="AS197" i="7"/>
  <c r="BF186" i="7"/>
  <c r="AP166" i="7"/>
  <c r="BM176" i="7"/>
  <c r="BF196" i="7"/>
  <c r="BG181" i="7"/>
  <c r="BC165" i="7"/>
  <c r="AG176" i="7"/>
  <c r="BS195" i="7"/>
  <c r="BT180" i="7"/>
  <c r="BT171" i="7"/>
  <c r="AI166" i="7"/>
  <c r="BV180" i="7"/>
  <c r="BC58" i="3"/>
  <c r="BZ204" i="7" l="1" a="1"/>
  <c r="BB58" i="3"/>
  <c r="BZ204" i="7" l="1"/>
  <c r="AF208" i="7" s="1"/>
  <c r="BZ235" i="7"/>
  <c r="BZ207" i="7"/>
  <c r="AI208" i="7" s="1"/>
  <c r="BZ234" i="7"/>
  <c r="BZ221" i="7"/>
  <c r="BZ233" i="7"/>
  <c r="BZ219" i="7"/>
  <c r="BZ232" i="7"/>
  <c r="BZ238" i="7"/>
  <c r="AM205" i="7" s="1"/>
  <c r="BZ231" i="7"/>
  <c r="BZ206" i="7"/>
  <c r="AH208" i="7" s="1"/>
  <c r="BZ230" i="7"/>
  <c r="BZ225" i="7"/>
  <c r="AI206" i="7" s="1"/>
  <c r="BZ224" i="7"/>
  <c r="BZ229" i="7"/>
  <c r="BZ237" i="7"/>
  <c r="AL205" i="7" s="1"/>
  <c r="BZ246" i="7"/>
  <c r="AL204" i="7" s="1"/>
  <c r="BZ228" i="7"/>
  <c r="BZ205" i="7"/>
  <c r="AG208" i="7" s="1"/>
  <c r="BZ227" i="7"/>
  <c r="AK206" i="7" s="1"/>
  <c r="BZ222" i="7"/>
  <c r="BZ226" i="7"/>
  <c r="BZ220" i="7"/>
  <c r="BZ244" i="7"/>
  <c r="BZ218" i="7"/>
  <c r="BZ213" i="7"/>
  <c r="AF207" i="7" s="1"/>
  <c r="BZ214" i="7"/>
  <c r="AG207" i="7" s="1"/>
  <c r="BZ217" i="7"/>
  <c r="BZ236" i="7"/>
  <c r="AK205" i="7" s="1"/>
  <c r="BZ215" i="7"/>
  <c r="AH207" i="7" s="1"/>
  <c r="BZ248" i="7"/>
  <c r="AN204" i="7" s="1"/>
  <c r="BZ216" i="7"/>
  <c r="AI207" i="7" s="1"/>
  <c r="BZ247" i="7"/>
  <c r="BZ211" i="7"/>
  <c r="AM208" i="7" s="1"/>
  <c r="BZ242" i="7"/>
  <c r="BZ210" i="7"/>
  <c r="AL208" i="7" s="1"/>
  <c r="BZ241" i="7"/>
  <c r="BZ209" i="7"/>
  <c r="AK208" i="7" s="1"/>
  <c r="BZ223" i="7"/>
  <c r="AG206" i="7" s="1"/>
  <c r="BZ245" i="7"/>
  <c r="BZ212" i="7"/>
  <c r="AN208" i="7" s="1"/>
  <c r="BZ239" i="7"/>
  <c r="BZ243" i="7"/>
  <c r="AI204" i="7" s="1"/>
  <c r="BZ208" i="7"/>
  <c r="AJ208" i="7" s="1"/>
  <c r="BZ240" i="7"/>
  <c r="BF92" i="3" a="1"/>
  <c r="AE92" i="3" a="1"/>
  <c r="AJ207" i="7" l="1"/>
  <c r="AL206" i="7"/>
  <c r="AH204" i="7"/>
  <c r="AM207" i="7"/>
  <c r="AF206" i="7"/>
  <c r="AJ204" i="7"/>
  <c r="AH205" i="7"/>
  <c r="AI205" i="7"/>
  <c r="AK207" i="7"/>
  <c r="AJ205" i="7"/>
  <c r="AJ206" i="7"/>
  <c r="AN206" i="7"/>
  <c r="AM206" i="7"/>
  <c r="AF204" i="7"/>
  <c r="AF205" i="7"/>
  <c r="AN205" i="7"/>
  <c r="AK204" i="7"/>
  <c r="AG205" i="7"/>
  <c r="AH206" i="7"/>
  <c r="AN207" i="7"/>
  <c r="AL207" i="7"/>
  <c r="AG204" i="7"/>
  <c r="AM204" i="7"/>
  <c r="BF92" i="3"/>
  <c r="BF114" i="3"/>
  <c r="BF115" i="3"/>
  <c r="BF100" i="3"/>
  <c r="BF110" i="3"/>
  <c r="BF97" i="3"/>
  <c r="BF108" i="3"/>
  <c r="BF95" i="3"/>
  <c r="BF105" i="3"/>
  <c r="BF116" i="3"/>
  <c r="BF103" i="3"/>
  <c r="BF113" i="3"/>
  <c r="BF98" i="3"/>
  <c r="BF111" i="3"/>
  <c r="BF96" i="3"/>
  <c r="BF94" i="3"/>
  <c r="BF93" i="3"/>
  <c r="BF104" i="3"/>
  <c r="BF106" i="3"/>
  <c r="BF101" i="3"/>
  <c r="BF112" i="3"/>
  <c r="BF99" i="3"/>
  <c r="BF109" i="3"/>
  <c r="BF102" i="3"/>
  <c r="BF107" i="3"/>
  <c r="AW116" i="3"/>
  <c r="AI114" i="3"/>
  <c r="AT111" i="3"/>
  <c r="AF109" i="3"/>
  <c r="AQ106" i="3"/>
  <c r="BB103" i="3"/>
  <c r="AN101" i="3"/>
  <c r="AY98" i="3"/>
  <c r="AK96" i="3"/>
  <c r="AV93" i="3"/>
  <c r="AH116" i="3"/>
  <c r="AS113" i="3"/>
  <c r="AE111" i="3"/>
  <c r="AP108" i="3"/>
  <c r="BA105" i="3"/>
  <c r="AM103" i="3"/>
  <c r="AX100" i="3"/>
  <c r="AJ98" i="3"/>
  <c r="AU95" i="3"/>
  <c r="AG93" i="3"/>
  <c r="AG114" i="3"/>
  <c r="BC108" i="3"/>
  <c r="AZ103" i="3"/>
  <c r="AW98" i="3"/>
  <c r="AT93" i="3"/>
  <c r="AQ113" i="3"/>
  <c r="AN108" i="3"/>
  <c r="AK103" i="3"/>
  <c r="AH98" i="3"/>
  <c r="AE93" i="3"/>
  <c r="BC112" i="3"/>
  <c r="AZ107" i="3"/>
  <c r="AW102" i="3"/>
  <c r="AT97" i="3"/>
  <c r="AQ92" i="3"/>
  <c r="AN112" i="3"/>
  <c r="AK107" i="3"/>
  <c r="AH102" i="3"/>
  <c r="AE97" i="3"/>
  <c r="BA116" i="3"/>
  <c r="AM114" i="3"/>
  <c r="AX111" i="3"/>
  <c r="AJ109" i="3"/>
  <c r="AU106" i="3"/>
  <c r="AG104" i="3"/>
  <c r="AR101" i="3"/>
  <c r="BC98" i="3"/>
  <c r="AO96" i="3"/>
  <c r="AZ93" i="3"/>
  <c r="AL116" i="3"/>
  <c r="AW113" i="3"/>
  <c r="AI111" i="3"/>
  <c r="AT108" i="3"/>
  <c r="AF106" i="3"/>
  <c r="AQ103" i="3"/>
  <c r="BB100" i="3"/>
  <c r="AN98" i="3"/>
  <c r="AY95" i="3"/>
  <c r="AK93" i="3"/>
  <c r="AO114" i="3"/>
  <c r="AL109" i="3"/>
  <c r="AI104" i="3"/>
  <c r="AF99" i="3"/>
  <c r="BB93" i="3"/>
  <c r="AY113" i="3"/>
  <c r="AV108" i="3"/>
  <c r="AS103" i="3"/>
  <c r="AP98" i="3"/>
  <c r="AM93" i="3"/>
  <c r="AL113" i="3"/>
  <c r="AI108" i="3"/>
  <c r="AF103" i="3"/>
  <c r="BB97" i="3"/>
  <c r="AY92" i="3"/>
  <c r="AV112" i="3"/>
  <c r="AS107" i="3"/>
  <c r="AP102" i="3"/>
  <c r="AM97" i="3"/>
  <c r="AJ92" i="3"/>
  <c r="AQ114" i="3"/>
  <c r="BB111" i="3"/>
  <c r="AN109" i="3"/>
  <c r="AY106" i="3"/>
  <c r="AK104" i="3"/>
  <c r="AV101" i="3"/>
  <c r="AH99" i="3"/>
  <c r="AS96" i="3"/>
  <c r="AE94" i="3"/>
  <c r="AP116" i="3"/>
  <c r="BA113" i="3"/>
  <c r="AM111" i="3"/>
  <c r="AX108" i="3"/>
  <c r="AJ106" i="3"/>
  <c r="AU103" i="3"/>
  <c r="AG101" i="3"/>
  <c r="AR98" i="3"/>
  <c r="BC95" i="3"/>
  <c r="AO93" i="3"/>
  <c r="AW114" i="3"/>
  <c r="AT109" i="3"/>
  <c r="AQ104" i="3"/>
  <c r="AN99" i="3"/>
  <c r="AK94" i="3"/>
  <c r="AH114" i="3"/>
  <c r="AE109" i="3"/>
  <c r="BA103" i="3"/>
  <c r="AX98" i="3"/>
  <c r="AU93" i="3"/>
  <c r="AT113" i="3"/>
  <c r="AQ108" i="3"/>
  <c r="AN103" i="3"/>
  <c r="AK98" i="3"/>
  <c r="AH93" i="3"/>
  <c r="AE113" i="3"/>
  <c r="BA107" i="3"/>
  <c r="AX102" i="3"/>
  <c r="AU97" i="3"/>
  <c r="AR92" i="3"/>
  <c r="AU114" i="3"/>
  <c r="AG112" i="3"/>
  <c r="AR109" i="3"/>
  <c r="BC106" i="3"/>
  <c r="AO104" i="3"/>
  <c r="AZ101" i="3"/>
  <c r="AL99" i="3"/>
  <c r="AW96" i="3"/>
  <c r="AI94" i="3"/>
  <c r="AT116" i="3"/>
  <c r="AF114" i="3"/>
  <c r="AQ111" i="3"/>
  <c r="BB108" i="3"/>
  <c r="AN106" i="3"/>
  <c r="AY103" i="3"/>
  <c r="AK101" i="3"/>
  <c r="AV98" i="3"/>
  <c r="AH96" i="3"/>
  <c r="AS93" i="3"/>
  <c r="AF115" i="3"/>
  <c r="BB109" i="3"/>
  <c r="AY104" i="3"/>
  <c r="AV99" i="3"/>
  <c r="AS94" i="3"/>
  <c r="AP114" i="3"/>
  <c r="AM109" i="3"/>
  <c r="AJ104" i="3"/>
  <c r="AG99" i="3"/>
  <c r="BC93" i="3"/>
  <c r="BB113" i="3"/>
  <c r="AY108" i="3"/>
  <c r="AV103" i="3"/>
  <c r="AS98" i="3"/>
  <c r="AP93" i="3"/>
  <c r="AM113" i="3"/>
  <c r="AJ108" i="3"/>
  <c r="AG103" i="3"/>
  <c r="BC97" i="3"/>
  <c r="AZ92" i="3"/>
  <c r="AS109" i="3"/>
  <c r="AJ94" i="3"/>
  <c r="AJ111" i="3"/>
  <c r="BC100" i="3"/>
  <c r="AW115" i="3"/>
  <c r="AT110" i="3"/>
  <c r="AN100" i="3"/>
  <c r="AJ115" i="3"/>
  <c r="BC104" i="3"/>
  <c r="AZ99" i="3"/>
  <c r="AT114" i="3"/>
  <c r="AN104" i="3"/>
  <c r="AH94" i="3"/>
  <c r="BB107" i="3"/>
  <c r="AG97" i="3"/>
  <c r="AZ111" i="3"/>
  <c r="AT101" i="3"/>
  <c r="AK111" i="3"/>
  <c r="AE101" i="3"/>
  <c r="AZ115" i="3"/>
  <c r="AT105" i="3"/>
  <c r="AK115" i="3"/>
  <c r="AE105" i="3"/>
  <c r="AX94" i="3"/>
  <c r="AJ113" i="3"/>
  <c r="AG108" i="3"/>
  <c r="BC102" i="3"/>
  <c r="AZ97" i="3"/>
  <c r="AW92" i="3"/>
  <c r="AT112" i="3"/>
  <c r="AQ107" i="3"/>
  <c r="AY99" i="3"/>
  <c r="AV94" i="3"/>
  <c r="AI112" i="3"/>
  <c r="BB101" i="3"/>
  <c r="AV116" i="3"/>
  <c r="AP106" i="3"/>
  <c r="AJ96" i="3"/>
  <c r="AF111" i="3"/>
  <c r="AY100" i="3"/>
  <c r="AS115" i="3"/>
  <c r="AM105" i="3"/>
  <c r="BB115" i="3"/>
  <c r="AY110" i="3"/>
  <c r="AV105" i="3"/>
  <c r="AS100" i="3"/>
  <c r="AP95" i="3"/>
  <c r="AJ110" i="3"/>
  <c r="AG105" i="3"/>
  <c r="BC99" i="3"/>
  <c r="AQ112" i="3"/>
  <c r="AH97" i="3"/>
  <c r="AU101" i="3"/>
  <c r="AN111" i="3"/>
  <c r="AE96" i="3"/>
  <c r="AR100" i="3"/>
  <c r="AY114" i="3"/>
  <c r="AK112" i="3"/>
  <c r="AV109" i="3"/>
  <c r="AH107" i="3"/>
  <c r="AS104" i="3"/>
  <c r="AE102" i="3"/>
  <c r="AP99" i="3"/>
  <c r="BA96" i="3"/>
  <c r="AM94" i="3"/>
  <c r="AX116" i="3"/>
  <c r="AJ114" i="3"/>
  <c r="AU111" i="3"/>
  <c r="AG109" i="3"/>
  <c r="AR106" i="3"/>
  <c r="BC103" i="3"/>
  <c r="AO101" i="3"/>
  <c r="AZ98" i="3"/>
  <c r="AL96" i="3"/>
  <c r="AW93" i="3"/>
  <c r="AN115" i="3"/>
  <c r="AK110" i="3"/>
  <c r="AH105" i="3"/>
  <c r="AE100" i="3"/>
  <c r="BA94" i="3"/>
  <c r="AX114" i="3"/>
  <c r="AU109" i="3"/>
  <c r="AR104" i="3"/>
  <c r="AO99" i="3"/>
  <c r="AL94" i="3"/>
  <c r="AK114" i="3"/>
  <c r="AH109" i="3"/>
  <c r="AE104" i="3"/>
  <c r="BA98" i="3"/>
  <c r="AX93" i="3"/>
  <c r="AU113" i="3"/>
  <c r="AR108" i="3"/>
  <c r="AO103" i="3"/>
  <c r="AL98" i="3"/>
  <c r="AI93" i="3"/>
  <c r="BC114" i="3"/>
  <c r="AO112" i="3"/>
  <c r="AZ109" i="3"/>
  <c r="AL107" i="3"/>
  <c r="AW104" i="3"/>
  <c r="AI102" i="3"/>
  <c r="AT99" i="3"/>
  <c r="AF97" i="3"/>
  <c r="AQ94" i="3"/>
  <c r="BB116" i="3"/>
  <c r="AN114" i="3"/>
  <c r="AY111" i="3"/>
  <c r="AK109" i="3"/>
  <c r="AV106" i="3"/>
  <c r="AH104" i="3"/>
  <c r="AS101" i="3"/>
  <c r="AE99" i="3"/>
  <c r="AP96" i="3"/>
  <c r="BA93" i="3"/>
  <c r="AV115" i="3"/>
  <c r="AS110" i="3"/>
  <c r="AP105" i="3"/>
  <c r="AM100" i="3"/>
  <c r="AJ95" i="3"/>
  <c r="AG115" i="3"/>
  <c r="BC109" i="3"/>
  <c r="AZ104" i="3"/>
  <c r="AW99" i="3"/>
  <c r="AT94" i="3"/>
  <c r="AS114" i="3"/>
  <c r="AP109" i="3"/>
  <c r="AM104" i="3"/>
  <c r="AJ99" i="3"/>
  <c r="AG94" i="3"/>
  <c r="BC113" i="3"/>
  <c r="AZ108" i="3"/>
  <c r="AW103" i="3"/>
  <c r="AT98" i="3"/>
  <c r="AQ93" i="3"/>
  <c r="AH115" i="3"/>
  <c r="AS112" i="3"/>
  <c r="AE110" i="3"/>
  <c r="AP107" i="3"/>
  <c r="BA104" i="3"/>
  <c r="AM102" i="3"/>
  <c r="AX99" i="3"/>
  <c r="AJ97" i="3"/>
  <c r="AU94" i="3"/>
  <c r="AG92" i="3"/>
  <c r="AR114" i="3"/>
  <c r="BC111" i="3"/>
  <c r="AO109" i="3"/>
  <c r="AZ106" i="3"/>
  <c r="AL104" i="3"/>
  <c r="AW101" i="3"/>
  <c r="AI99" i="3"/>
  <c r="AT96" i="3"/>
  <c r="AF94" i="3"/>
  <c r="AE116" i="3"/>
  <c r="BA110" i="3"/>
  <c r="AX105" i="3"/>
  <c r="AU100" i="3"/>
  <c r="AR95" i="3"/>
  <c r="AO115" i="3"/>
  <c r="AL110" i="3"/>
  <c r="AI105" i="3"/>
  <c r="AF100" i="3"/>
  <c r="BB94" i="3"/>
  <c r="BA114" i="3"/>
  <c r="AX109" i="3"/>
  <c r="AU104" i="3"/>
  <c r="AR99" i="3"/>
  <c r="AO94" i="3"/>
  <c r="AL114" i="3"/>
  <c r="AI109" i="3"/>
  <c r="AF104" i="3"/>
  <c r="BB98" i="3"/>
  <c r="AY93" i="3"/>
  <c r="AL115" i="3"/>
  <c r="AW112" i="3"/>
  <c r="AI110" i="3"/>
  <c r="AT107" i="3"/>
  <c r="AF105" i="3"/>
  <c r="AQ102" i="3"/>
  <c r="BB99" i="3"/>
  <c r="AN97" i="3"/>
  <c r="AY94" i="3"/>
  <c r="AK92" i="3"/>
  <c r="AV114" i="3"/>
  <c r="AH112" i="3"/>
  <c r="AE107" i="3"/>
  <c r="AP104" i="3"/>
  <c r="BA101" i="3"/>
  <c r="AM99" i="3"/>
  <c r="AX96" i="3"/>
  <c r="AM116" i="3"/>
  <c r="AG106" i="3"/>
  <c r="AZ95" i="3"/>
  <c r="AQ105" i="3"/>
  <c r="AK95" i="3"/>
  <c r="AG110" i="3"/>
  <c r="AW94" i="3"/>
  <c r="AQ109" i="3"/>
  <c r="AK99" i="3"/>
  <c r="AN105" i="3"/>
  <c r="AU99" i="3"/>
  <c r="BC116" i="3"/>
  <c r="AW106" i="3"/>
  <c r="AQ96" i="3"/>
  <c r="AH106" i="3"/>
  <c r="BA95" i="3"/>
  <c r="AW110" i="3"/>
  <c r="AQ100" i="3"/>
  <c r="AH110" i="3"/>
  <c r="BA99" i="3"/>
  <c r="AX115" i="3"/>
  <c r="AU110" i="3"/>
  <c r="AR105" i="3"/>
  <c r="AO100" i="3"/>
  <c r="AL95" i="3"/>
  <c r="AI115" i="3"/>
  <c r="AF110" i="3"/>
  <c r="BB104" i="3"/>
  <c r="AK97" i="3"/>
  <c r="AH92" i="3"/>
  <c r="AF107" i="3"/>
  <c r="AY96" i="3"/>
  <c r="AS111" i="3"/>
  <c r="AM101" i="3"/>
  <c r="AI116" i="3"/>
  <c r="BB105" i="3"/>
  <c r="AV95" i="3"/>
  <c r="AP110" i="3"/>
  <c r="AJ100" i="3"/>
  <c r="AN113" i="3"/>
  <c r="AK108" i="3"/>
  <c r="AH103" i="3"/>
  <c r="AE98" i="3"/>
  <c r="BA92" i="3"/>
  <c r="AU107" i="3"/>
  <c r="AR102" i="3"/>
  <c r="AZ94" i="3"/>
  <c r="AK102" i="3"/>
  <c r="BA111" i="3"/>
  <c r="AQ116" i="3"/>
  <c r="AH101" i="3"/>
  <c r="AU105" i="3"/>
  <c r="AP115" i="3"/>
  <c r="BA112" i="3"/>
  <c r="AM110" i="3"/>
  <c r="AX107" i="3"/>
  <c r="AJ105" i="3"/>
  <c r="AU102" i="3"/>
  <c r="AG100" i="3"/>
  <c r="AR97" i="3"/>
  <c r="BC94" i="3"/>
  <c r="AO92" i="3"/>
  <c r="AZ114" i="3"/>
  <c r="AL112" i="3"/>
  <c r="AW109" i="3"/>
  <c r="AI107" i="3"/>
  <c r="AT104" i="3"/>
  <c r="AF102" i="3"/>
  <c r="AQ99" i="3"/>
  <c r="BB96" i="3"/>
  <c r="AN94" i="3"/>
  <c r="AU116" i="3"/>
  <c r="AR111" i="3"/>
  <c r="AO106" i="3"/>
  <c r="AL101" i="3"/>
  <c r="AI96" i="3"/>
  <c r="AF116" i="3"/>
  <c r="BB110" i="3"/>
  <c r="AY105" i="3"/>
  <c r="AV100" i="3"/>
  <c r="AS95" i="3"/>
  <c r="AR115" i="3"/>
  <c r="AO110" i="3"/>
  <c r="AL105" i="3"/>
  <c r="AI100" i="3"/>
  <c r="AF95" i="3"/>
  <c r="BB114" i="3"/>
  <c r="AY109" i="3"/>
  <c r="AV104" i="3"/>
  <c r="AS99" i="3"/>
  <c r="AP94" i="3"/>
  <c r="AT115" i="3"/>
  <c r="AF113" i="3"/>
  <c r="AQ110" i="3"/>
  <c r="AY102" i="3"/>
  <c r="AK100" i="3"/>
  <c r="AV97" i="3"/>
  <c r="AH95" i="3"/>
  <c r="AS92" i="3"/>
  <c r="AE115" i="3"/>
  <c r="AP112" i="3"/>
  <c r="BA109" i="3"/>
  <c r="AM107" i="3"/>
  <c r="AX104" i="3"/>
  <c r="AJ102" i="3"/>
  <c r="AR94" i="3"/>
  <c r="AN116" i="3"/>
  <c r="AN95" i="3"/>
  <c r="AN102" i="3"/>
  <c r="AG95" i="3"/>
  <c r="AX112" i="3"/>
  <c r="AL92" i="3"/>
  <c r="AX106" i="3"/>
  <c r="BA115" i="3"/>
  <c r="AG116" i="3"/>
  <c r="AR113" i="3"/>
  <c r="BC110" i="3"/>
  <c r="AO108" i="3"/>
  <c r="AZ105" i="3"/>
  <c r="AL103" i="3"/>
  <c r="AW100" i="3"/>
  <c r="AI98" i="3"/>
  <c r="AT95" i="3"/>
  <c r="AF93" i="3"/>
  <c r="AQ115" i="3"/>
  <c r="BB112" i="3"/>
  <c r="AN110" i="3"/>
  <c r="AY107" i="3"/>
  <c r="AK105" i="3"/>
  <c r="AV102" i="3"/>
  <c r="AH100" i="3"/>
  <c r="AS97" i="3"/>
  <c r="AE95" i="3"/>
  <c r="AP92" i="3"/>
  <c r="AY112" i="3"/>
  <c r="AV107" i="3"/>
  <c r="AS102" i="3"/>
  <c r="AP97" i="3"/>
  <c r="AM92" i="3"/>
  <c r="AJ112" i="3"/>
  <c r="AG107" i="3"/>
  <c r="BC101" i="3"/>
  <c r="AZ96" i="3"/>
  <c r="AY116" i="3"/>
  <c r="AV111" i="3"/>
  <c r="AS106" i="3"/>
  <c r="AP101" i="3"/>
  <c r="AM96" i="3"/>
  <c r="AJ116" i="3"/>
  <c r="AG111" i="3"/>
  <c r="BC105" i="3"/>
  <c r="AZ100" i="3"/>
  <c r="AW95" i="3"/>
  <c r="AK116" i="3"/>
  <c r="AV113" i="3"/>
  <c r="AH111" i="3"/>
  <c r="AS108" i="3"/>
  <c r="AE106" i="3"/>
  <c r="AP103" i="3"/>
  <c r="BA100" i="3"/>
  <c r="AM98" i="3"/>
  <c r="AX95" i="3"/>
  <c r="AJ93" i="3"/>
  <c r="AU115" i="3"/>
  <c r="AG113" i="3"/>
  <c r="AR110" i="3"/>
  <c r="BC107" i="3"/>
  <c r="AO105" i="3"/>
  <c r="AZ102" i="3"/>
  <c r="AL100" i="3"/>
  <c r="AW97" i="3"/>
  <c r="AI95" i="3"/>
  <c r="AT92" i="3"/>
  <c r="AH113" i="3"/>
  <c r="AE108" i="3"/>
  <c r="BA102" i="3"/>
  <c r="AX97" i="3"/>
  <c r="AU92" i="3"/>
  <c r="AR112" i="3"/>
  <c r="AO107" i="3"/>
  <c r="AL102" i="3"/>
  <c r="AI97" i="3"/>
  <c r="AF92" i="3"/>
  <c r="AE112" i="3"/>
  <c r="BA106" i="3"/>
  <c r="AX101" i="3"/>
  <c r="AU96" i="3"/>
  <c r="AR116" i="3"/>
  <c r="AO111" i="3"/>
  <c r="AL106" i="3"/>
  <c r="AI101" i="3"/>
  <c r="AF96" i="3"/>
  <c r="AO116" i="3"/>
  <c r="AZ113" i="3"/>
  <c r="AL111" i="3"/>
  <c r="AW108" i="3"/>
  <c r="AI106" i="3"/>
  <c r="AT103" i="3"/>
  <c r="AF101" i="3"/>
  <c r="AQ98" i="3"/>
  <c r="BB95" i="3"/>
  <c r="AN93" i="3"/>
  <c r="AY115" i="3"/>
  <c r="AK113" i="3"/>
  <c r="AV110" i="3"/>
  <c r="AH108" i="3"/>
  <c r="AS105" i="3"/>
  <c r="AE103" i="3"/>
  <c r="AP100" i="3"/>
  <c r="BA97" i="3"/>
  <c r="AM95" i="3"/>
  <c r="AX92" i="3"/>
  <c r="AP113" i="3"/>
  <c r="AM108" i="3"/>
  <c r="AJ103" i="3"/>
  <c r="AG98" i="3"/>
  <c r="BC92" i="3"/>
  <c r="AZ112" i="3"/>
  <c r="AW107" i="3"/>
  <c r="AT102" i="3"/>
  <c r="AQ97" i="3"/>
  <c r="AN92" i="3"/>
  <c r="AM112" i="3"/>
  <c r="AJ107" i="3"/>
  <c r="AG102" i="3"/>
  <c r="BC96" i="3"/>
  <c r="AZ116" i="3"/>
  <c r="AW111" i="3"/>
  <c r="AT106" i="3"/>
  <c r="AQ101" i="3"/>
  <c r="AN96" i="3"/>
  <c r="AS116" i="3"/>
  <c r="AE114" i="3"/>
  <c r="AP111" i="3"/>
  <c r="BA108" i="3"/>
  <c r="AM106" i="3"/>
  <c r="AX103" i="3"/>
  <c r="AJ101" i="3"/>
  <c r="AU98" i="3"/>
  <c r="AG96" i="3"/>
  <c r="AR93" i="3"/>
  <c r="BC115" i="3"/>
  <c r="AO113" i="3"/>
  <c r="AZ110" i="3"/>
  <c r="AL108" i="3"/>
  <c r="AW105" i="3"/>
  <c r="AI103" i="3"/>
  <c r="AT100" i="3"/>
  <c r="AF98" i="3"/>
  <c r="AQ95" i="3"/>
  <c r="BB92" i="3"/>
  <c r="AX113" i="3"/>
  <c r="AU108" i="3"/>
  <c r="AR103" i="3"/>
  <c r="AO98" i="3"/>
  <c r="AL93" i="3"/>
  <c r="AI113" i="3"/>
  <c r="AF108" i="3"/>
  <c r="BB102" i="3"/>
  <c r="AY97" i="3"/>
  <c r="AV92" i="3"/>
  <c r="AU112" i="3"/>
  <c r="AR107" i="3"/>
  <c r="AO102" i="3"/>
  <c r="AL97" i="3"/>
  <c r="AI92" i="3"/>
  <c r="AF112" i="3"/>
  <c r="BB106" i="3"/>
  <c r="AY101" i="3"/>
  <c r="AV96" i="3"/>
  <c r="AM115" i="3"/>
  <c r="AO97" i="3"/>
  <c r="AN107" i="3"/>
  <c r="AE92" i="3"/>
  <c r="AR96" i="3"/>
  <c r="AK106" i="3"/>
  <c r="AX110" i="3"/>
  <c r="AO95" i="3"/>
  <c r="AF211" i="7" l="1"/>
  <c r="C57" i="7" s="1"/>
  <c r="C58" i="7" s="1"/>
  <c r="BF120" i="3" a="1"/>
  <c r="BF121" i="3" s="1"/>
  <c r="BF127" i="3" l="1"/>
  <c r="BF132" i="3"/>
  <c r="BF126" i="3"/>
  <c r="BF125" i="3"/>
  <c r="BF144" i="3"/>
  <c r="BF123" i="3"/>
  <c r="BF130" i="3"/>
  <c r="BF140" i="3"/>
  <c r="BF128" i="3"/>
  <c r="BF133" i="3"/>
  <c r="BF137" i="3"/>
  <c r="BF139" i="3"/>
  <c r="BF124" i="3"/>
  <c r="BF129" i="3"/>
  <c r="BF142" i="3"/>
  <c r="BF122" i="3"/>
  <c r="BF135" i="3"/>
  <c r="BF131" i="3"/>
  <c r="BF143" i="3"/>
  <c r="BF120" i="3"/>
  <c r="BF136" i="3"/>
  <c r="BF138" i="3"/>
  <c r="BF134" i="3"/>
  <c r="BF141" i="3"/>
  <c r="AG120" i="3" s="1"/>
  <c r="AH124" i="3" l="1"/>
  <c r="AF122" i="3"/>
  <c r="AG121" i="3"/>
  <c r="AJ122" i="3"/>
  <c r="AI124" i="3"/>
  <c r="AH123" i="3"/>
  <c r="AF121" i="3"/>
  <c r="AG124" i="3"/>
  <c r="AF120" i="3"/>
  <c r="AH120" i="3"/>
  <c r="AJ123" i="3"/>
  <c r="AF124" i="3"/>
  <c r="AH121" i="3"/>
  <c r="AG123" i="3"/>
  <c r="AF123" i="3"/>
  <c r="AJ120" i="3"/>
  <c r="AI121" i="3"/>
  <c r="AJ124" i="3"/>
  <c r="AI123" i="3"/>
  <c r="AG122" i="3"/>
  <c r="AJ121" i="3"/>
  <c r="AI122" i="3"/>
  <c r="AI120" i="3"/>
  <c r="AH122" i="3"/>
  <c r="AF127" i="3" l="1"/>
  <c r="C56" i="3" s="1"/>
  <c r="C59" i="7" s="1"/>
</calcChain>
</file>

<file path=xl/sharedStrings.xml><?xml version="1.0" encoding="utf-8"?>
<sst xmlns="http://schemas.openxmlformats.org/spreadsheetml/2006/main" count="152" uniqueCount="60">
  <si>
    <t>Original Dataset</t>
  </si>
  <si>
    <t>Output Grid</t>
  </si>
  <si>
    <t>x</t>
  </si>
  <si>
    <t>y</t>
  </si>
  <si>
    <t>z</t>
  </si>
  <si>
    <t>Index</t>
  </si>
  <si>
    <t>x max index:</t>
  </si>
  <si>
    <t>y max index:</t>
  </si>
  <si>
    <t>Low Indexes</t>
  </si>
  <si>
    <t>Low Values</t>
  </si>
  <si>
    <t>High Values</t>
  </si>
  <si>
    <t>Low Weight</t>
  </si>
  <si>
    <t>High Weight</t>
  </si>
  <si>
    <t>Cell Corner Indexes</t>
  </si>
  <si>
    <r>
      <t>x</t>
    </r>
    <r>
      <rPr>
        <vertAlign val="subscript"/>
        <sz val="11"/>
        <color theme="1"/>
        <rFont val="Calibri"/>
        <family val="2"/>
        <scheme val="minor"/>
      </rPr>
      <t>0</t>
    </r>
    <r>
      <rPr>
        <sz val="11"/>
        <color theme="1"/>
        <rFont val="Calibri"/>
        <family val="2"/>
        <scheme val="minor"/>
      </rPr>
      <t>y</t>
    </r>
    <r>
      <rPr>
        <vertAlign val="subscript"/>
        <sz val="11"/>
        <color theme="1"/>
        <rFont val="Calibri"/>
        <family val="2"/>
        <scheme val="minor"/>
      </rPr>
      <t>0</t>
    </r>
  </si>
  <si>
    <r>
      <t>x</t>
    </r>
    <r>
      <rPr>
        <vertAlign val="subscript"/>
        <sz val="11"/>
        <color theme="1"/>
        <rFont val="Calibri"/>
        <family val="2"/>
        <scheme val="minor"/>
      </rPr>
      <t>1</t>
    </r>
    <r>
      <rPr>
        <sz val="11"/>
        <color theme="1"/>
        <rFont val="Calibri"/>
        <family val="2"/>
        <scheme val="minor"/>
      </rPr>
      <t>y</t>
    </r>
    <r>
      <rPr>
        <vertAlign val="subscript"/>
        <sz val="11"/>
        <color theme="1"/>
        <rFont val="Calibri"/>
        <family val="2"/>
        <scheme val="minor"/>
      </rPr>
      <t>0</t>
    </r>
  </si>
  <si>
    <r>
      <t>x</t>
    </r>
    <r>
      <rPr>
        <vertAlign val="subscript"/>
        <sz val="11"/>
        <color theme="1"/>
        <rFont val="Calibri"/>
        <family val="2"/>
        <scheme val="minor"/>
      </rPr>
      <t>0</t>
    </r>
    <r>
      <rPr>
        <sz val="11"/>
        <color theme="1"/>
        <rFont val="Calibri"/>
        <family val="2"/>
        <scheme val="minor"/>
      </rPr>
      <t>y</t>
    </r>
    <r>
      <rPr>
        <vertAlign val="subscript"/>
        <sz val="11"/>
        <color theme="1"/>
        <rFont val="Calibri"/>
        <family val="2"/>
        <scheme val="minor"/>
      </rPr>
      <t>1</t>
    </r>
  </si>
  <si>
    <r>
      <t>x</t>
    </r>
    <r>
      <rPr>
        <vertAlign val="subscript"/>
        <sz val="11"/>
        <color theme="1"/>
        <rFont val="Calibri"/>
        <family val="2"/>
        <scheme val="minor"/>
      </rPr>
      <t>1</t>
    </r>
    <r>
      <rPr>
        <sz val="11"/>
        <color theme="1"/>
        <rFont val="Calibri"/>
        <family val="2"/>
        <scheme val="minor"/>
      </rPr>
      <t>y</t>
    </r>
    <r>
      <rPr>
        <vertAlign val="subscript"/>
        <sz val="11"/>
        <color theme="1"/>
        <rFont val="Calibri"/>
        <family val="2"/>
        <scheme val="minor"/>
      </rPr>
      <t>1</t>
    </r>
  </si>
  <si>
    <t>Cell Corner Weights</t>
  </si>
  <si>
    <t>To the right are three sections:
1) Interpolation (fidelity equations)
2) Horizontal Second Derivatives
3) Vertical Second Derivatives</t>
  </si>
  <si>
    <t>Scale by the Stiffnes or Smoothness constant.</t>
  </si>
  <si>
    <t>Project the matrix (and the constant vector to the right) to form the normal equations.</t>
  </si>
  <si>
    <t>Here is the regularized surface:</t>
  </si>
  <si>
    <t>This is how the output grid is laid out in relation to the columns of the linear equation.  The left grid lists the columns by index numbers and the right grid lists the columns by coordinates in x and y.</t>
  </si>
  <si>
    <t>x1:</t>
  </si>
  <si>
    <t>x2:</t>
  </si>
  <si>
    <t>x3:</t>
  </si>
  <si>
    <t>y1:</t>
  </si>
  <si>
    <t>y2:</t>
  </si>
  <si>
    <t>y3:</t>
  </si>
  <si>
    <t>x:</t>
  </si>
  <si>
    <t>y:</t>
  </si>
  <si>
    <t>Axis Scales:</t>
  </si>
  <si>
    <t>z:</t>
  </si>
  <si>
    <t>y\x</t>
  </si>
  <si>
    <t>x_ct:</t>
  </si>
  <si>
    <t>x_scale:</t>
  </si>
  <si>
    <t>y_ct:</t>
  </si>
  <si>
    <t>y_scale:</t>
  </si>
  <si>
    <t>x_ax:</t>
  </si>
  <si>
    <t>y_ax:</t>
  </si>
  <si>
    <t>Derivatives along the x axis</t>
  </si>
  <si>
    <t>Derivatives along the y axis</t>
  </si>
  <si>
    <t>Smoothness:</t>
  </si>
  <si>
    <t>?_ax:</t>
  </si>
  <si>
    <t>?_ct:</t>
  </si>
  <si>
    <t>?_scale:</t>
  </si>
  <si>
    <t>Is equivalent to normalizing the full extent of this axis to 1</t>
  </si>
  <si>
    <t>Scale by the Smoothness constants.  Each group of derivatives must be scaled separately.
Rows 8-42 smooth along the x axis.
Rows 43-69 scale along the y axis.</t>
  </si>
  <si>
    <t>The numerical "measure" of what we want to achieve along an axis, regardless of the resolution, the aspect ratio between axes, or the scale of the overall problem</t>
  </si>
  <si>
    <t>Scales as if there is the same number of residuals along this axis as there are fidelity equations total; use the square root because the residuals will be squared to minimize squared error.</t>
  </si>
  <si>
    <t>Incorporates all three factors that influence smoothness; highlighted in yellow</t>
  </si>
  <si>
    <t>Peak:</t>
  </si>
  <si>
    <t>Adj. Peak:</t>
  </si>
  <si>
    <t>Difference:</t>
  </si>
  <si>
    <t>The peak is a good waypoint that, with equivalent input data, should be characteristic of a smoothness parameter and not depend on anything else.</t>
  </si>
  <si>
    <t>These two plots should have the same topology when they use the equivalent input points and the same smoothness parameter (Cell C12).</t>
  </si>
  <si>
    <t>&lt;-- If the smoothing strategy works, this should be very small (regardless of the number of grid points or the scale of the problem).</t>
  </si>
  <si>
    <t>This number will be slightly nonzero due to the precision gained by having additional grid points along an axis.</t>
  </si>
  <si>
    <t>&lt;-- We had to adjust the z value when we scaled the x and y axes.  This maintains proportional topology.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</si>
</sst>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00"/>
  </numFmts>
  <fonts count="5">
    <font>
      <sz val="11"/>
      <color theme="1"/>
      <name val="Calibri"/>
      <family val="2"/>
      <scheme val="minor"/>
    </font>
    <font>
      <vertAlign val="subscript"/>
      <sz val="11"/>
      <color theme="1"/>
      <name val="Calibri"/>
      <family val="2"/>
      <scheme val="minor"/>
    </font>
    <font>
      <b/>
      <sz val="11"/>
      <color theme="1"/>
      <name val="Calibri"/>
      <family val="2"/>
      <scheme val="minor"/>
    </font>
    <font>
      <sz val="9"/>
      <name val="Calibri"/>
      <family val="3"/>
      <charset val="136"/>
      <scheme val="minor"/>
    </font>
    <font>
      <sz val="11"/>
      <color theme="0" tint="-0.49998474074526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8">
    <xf numFmtId="0" fontId="0" fillId="0" borderId="0" xfId="0"/>
    <xf numFmtId="0" fontId="0" fillId="0" borderId="0" xfId="0" applyFont="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5" xfId="0" applyFill="1" applyBorder="1"/>
    <xf numFmtId="0" fontId="0" fillId="0" borderId="0" xfId="0" applyFont="1" applyAlignment="1">
      <alignment horizontal="center" vertical="center"/>
    </xf>
    <xf numFmtId="0" fontId="0" fillId="0" borderId="8" xfId="0" applyFill="1" applyBorder="1"/>
    <xf numFmtId="0" fontId="0" fillId="0" borderId="0" xfId="0" applyAlignment="1">
      <alignment wrapText="1"/>
    </xf>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4" fillId="0" borderId="0" xfId="0" applyFont="1" applyFill="1" applyAlignment="1">
      <alignment horizontal="center"/>
    </xf>
    <xf numFmtId="0" fontId="0" fillId="0" borderId="4" xfId="0" applyFill="1" applyBorder="1" applyAlignment="1">
      <alignment horizontal="center"/>
    </xf>
    <xf numFmtId="0" fontId="0" fillId="0" borderId="0"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2" fillId="3" borderId="7" xfId="0" applyFont="1" applyFill="1" applyBorder="1" applyAlignment="1">
      <alignment horizontal="center"/>
    </xf>
    <xf numFmtId="0" fontId="2" fillId="3" borderId="6" xfId="0" applyFont="1" applyFill="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3" borderId="0" xfId="0" applyFill="1"/>
    <xf numFmtId="0" fontId="4" fillId="3" borderId="0" xfId="0" applyFont="1" applyFill="1"/>
    <xf numFmtId="0" fontId="4" fillId="3" borderId="0" xfId="0" applyFont="1" applyFill="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0" xfId="0"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horizontal="center" wrapText="1"/>
    </xf>
    <xf numFmtId="0" fontId="2" fillId="0" borderId="0" xfId="0" applyFont="1"/>
    <xf numFmtId="2"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2" fontId="0" fillId="0" borderId="0" xfId="0" applyNumberFormat="1"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2" fontId="0" fillId="0" borderId="7" xfId="0" applyNumberFormat="1" applyBorder="1" applyAlignment="1">
      <alignment horizontal="center"/>
    </xf>
    <xf numFmtId="2" fontId="0" fillId="0" borderId="8" xfId="0" applyNumberFormat="1" applyBorder="1" applyAlignment="1">
      <alignment horizontal="center"/>
    </xf>
    <xf numFmtId="1" fontId="0" fillId="0" borderId="0" xfId="0" applyNumberFormat="1"/>
    <xf numFmtId="2" fontId="0" fillId="0" borderId="0" xfId="0" applyNumberFormat="1" applyFill="1" applyBorder="1" applyAlignment="1">
      <alignment horizontal="center"/>
    </xf>
    <xf numFmtId="2" fontId="0" fillId="0" borderId="1" xfId="0" applyNumberFormat="1" applyFill="1" applyBorder="1" applyAlignment="1">
      <alignment horizontal="center"/>
    </xf>
    <xf numFmtId="0" fontId="0" fillId="4" borderId="0" xfId="0" applyFill="1" applyBorder="1"/>
    <xf numFmtId="0" fontId="0" fillId="4" borderId="7" xfId="0" applyFill="1" applyBorder="1"/>
    <xf numFmtId="0" fontId="0" fillId="5" borderId="3" xfId="0" applyFill="1" applyBorder="1"/>
    <xf numFmtId="0" fontId="0" fillId="5" borderId="8" xfId="0" applyFill="1" applyBorder="1"/>
    <xf numFmtId="0" fontId="0" fillId="5" borderId="15" xfId="0" applyFill="1" applyBorder="1"/>
    <xf numFmtId="0" fontId="0" fillId="0" borderId="15" xfId="0" applyFill="1" applyBorder="1"/>
    <xf numFmtId="0" fontId="0" fillId="0" borderId="3" xfId="0" applyFill="1" applyBorder="1"/>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left" wrapText="1"/>
    </xf>
    <xf numFmtId="0" fontId="0" fillId="0" borderId="3"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2" fillId="3" borderId="0" xfId="0" applyFont="1" applyFill="1"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3" borderId="9" xfId="0" applyFill="1" applyBorder="1" applyAlignment="1">
      <alignment horizontal="center"/>
    </xf>
    <xf numFmtId="0" fontId="0" fillId="3" borderId="11" xfId="0" applyFill="1" applyBorder="1" applyAlignment="1">
      <alignment horizontal="center"/>
    </xf>
    <xf numFmtId="0" fontId="0" fillId="3" borderId="10" xfId="0" applyFill="1" applyBorder="1" applyAlignment="1">
      <alignment horizontal="center"/>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0"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2" fontId="0" fillId="0" borderId="0" xfId="0" applyNumberFormat="1" applyAlignment="1">
      <alignment horizontal="center"/>
    </xf>
    <xf numFmtId="165" fontId="0" fillId="4" borderId="16" xfId="0" applyNumberFormat="1" applyFill="1" applyBorder="1" applyAlignment="1">
      <alignment horizontal="center"/>
    </xf>
    <xf numFmtId="165" fontId="0" fillId="4" borderId="17" xfId="0" applyNumberFormat="1" applyFill="1" applyBorder="1" applyAlignment="1">
      <alignment horizontal="center"/>
    </xf>
    <xf numFmtId="164" fontId="0" fillId="0" borderId="0" xfId="0" applyNumberFormat="1" applyAlignment="1">
      <alignment horizontal="center"/>
    </xf>
  </cellXfs>
  <cellStyles count="1">
    <cellStyle name="Normal" xfId="0" builtinId="0"/>
  </cellStyles>
  <dxfs count="8">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0"/>
      <c:rotY val="15"/>
      <c:depthPercent val="100"/>
      <c:rAngAx val="0"/>
      <c:perspective val="30"/>
    </c:view3D>
    <c:floor>
      <c:thickness val="0"/>
    </c:floor>
    <c:sideWall>
      <c:thickness val="0"/>
    </c:sideWall>
    <c:backWall>
      <c:thickness val="0"/>
    </c:backWall>
    <c:plotArea>
      <c:layout/>
      <c:surface3DChart>
        <c:wireframe val="0"/>
        <c:ser>
          <c:idx val="0"/>
          <c:order val="0"/>
          <c:tx>
            <c:strRef>
              <c:f>'5x5 Example'!$AE$120</c:f>
              <c:strCache>
                <c:ptCount val="1"/>
                <c:pt idx="0">
                  <c:v>4</c:v>
                </c:pt>
              </c:strCache>
            </c:strRef>
          </c:tx>
          <c:cat>
            <c:numRef>
              <c:f>'5x5 Example'!$AF$119:$AJ$119</c:f>
              <c:numCache>
                <c:formatCode>General</c:formatCode>
                <c:ptCount val="5"/>
                <c:pt idx="0">
                  <c:v>0</c:v>
                </c:pt>
                <c:pt idx="1">
                  <c:v>1</c:v>
                </c:pt>
                <c:pt idx="2">
                  <c:v>2</c:v>
                </c:pt>
                <c:pt idx="3">
                  <c:v>3</c:v>
                </c:pt>
                <c:pt idx="4">
                  <c:v>4</c:v>
                </c:pt>
              </c:numCache>
            </c:numRef>
          </c:cat>
          <c:val>
            <c:numRef>
              <c:f>'5x5 Example'!$AF$120:$AJ$120</c:f>
              <c:numCache>
                <c:formatCode>0.00</c:formatCode>
                <c:ptCount val="5"/>
                <c:pt idx="0">
                  <c:v>8.456520283464608E-2</c:v>
                </c:pt>
                <c:pt idx="1">
                  <c:v>0.29560655849002176</c:v>
                </c:pt>
                <c:pt idx="2">
                  <c:v>0.36507670404275311</c:v>
                </c:pt>
                <c:pt idx="3">
                  <c:v>0.26926266952926819</c:v>
                </c:pt>
                <c:pt idx="4">
                  <c:v>5.2363123013588413E-2</c:v>
                </c:pt>
              </c:numCache>
            </c:numRef>
          </c:val>
        </c:ser>
        <c:ser>
          <c:idx val="1"/>
          <c:order val="1"/>
          <c:tx>
            <c:strRef>
              <c:f>'5x5 Example'!$AE$121</c:f>
              <c:strCache>
                <c:ptCount val="1"/>
                <c:pt idx="0">
                  <c:v>3</c:v>
                </c:pt>
              </c:strCache>
            </c:strRef>
          </c:tx>
          <c:cat>
            <c:numRef>
              <c:f>'5x5 Example'!$AF$119:$AJ$119</c:f>
              <c:numCache>
                <c:formatCode>General</c:formatCode>
                <c:ptCount val="5"/>
                <c:pt idx="0">
                  <c:v>0</c:v>
                </c:pt>
                <c:pt idx="1">
                  <c:v>1</c:v>
                </c:pt>
                <c:pt idx="2">
                  <c:v>2</c:v>
                </c:pt>
                <c:pt idx="3">
                  <c:v>3</c:v>
                </c:pt>
                <c:pt idx="4">
                  <c:v>4</c:v>
                </c:pt>
              </c:numCache>
            </c:numRef>
          </c:cat>
          <c:val>
            <c:numRef>
              <c:f>'5x5 Example'!$AF$121:$AJ$121</c:f>
              <c:numCache>
                <c:formatCode>0.00</c:formatCode>
                <c:ptCount val="5"/>
                <c:pt idx="0">
                  <c:v>0.29560655849001999</c:v>
                </c:pt>
                <c:pt idx="1">
                  <c:v>0.48041428199748665</c:v>
                </c:pt>
                <c:pt idx="2">
                  <c:v>0.54736376536588083</c:v>
                </c:pt>
                <c:pt idx="3">
                  <c:v>0.3785967684561295</c:v>
                </c:pt>
                <c:pt idx="4">
                  <c:v>8.5502363586110283E-2</c:v>
                </c:pt>
              </c:numCache>
            </c:numRef>
          </c:val>
        </c:ser>
        <c:ser>
          <c:idx val="2"/>
          <c:order val="2"/>
          <c:tx>
            <c:strRef>
              <c:f>'5x5 Example'!$AE$122</c:f>
              <c:strCache>
                <c:ptCount val="1"/>
                <c:pt idx="0">
                  <c:v>2</c:v>
                </c:pt>
              </c:strCache>
            </c:strRef>
          </c:tx>
          <c:cat>
            <c:numRef>
              <c:f>'5x5 Example'!$AF$119:$AJ$119</c:f>
              <c:numCache>
                <c:formatCode>General</c:formatCode>
                <c:ptCount val="5"/>
                <c:pt idx="0">
                  <c:v>0</c:v>
                </c:pt>
                <c:pt idx="1">
                  <c:v>1</c:v>
                </c:pt>
                <c:pt idx="2">
                  <c:v>2</c:v>
                </c:pt>
                <c:pt idx="3">
                  <c:v>3</c:v>
                </c:pt>
                <c:pt idx="4">
                  <c:v>4</c:v>
                </c:pt>
              </c:numCache>
            </c:numRef>
          </c:cat>
          <c:val>
            <c:numRef>
              <c:f>'5x5 Example'!$AF$122:$AJ$122</c:f>
              <c:numCache>
                <c:formatCode>0.00</c:formatCode>
                <c:ptCount val="5"/>
                <c:pt idx="0">
                  <c:v>0.36507670404274994</c:v>
                </c:pt>
                <c:pt idx="1">
                  <c:v>0.54736376536587927</c:v>
                </c:pt>
                <c:pt idx="2">
                  <c:v>0.66173918866141623</c:v>
                </c:pt>
                <c:pt idx="3">
                  <c:v>0.41104402344481766</c:v>
                </c:pt>
                <c:pt idx="4">
                  <c:v>6.4404159642115849E-2</c:v>
                </c:pt>
              </c:numCache>
            </c:numRef>
          </c:val>
        </c:ser>
        <c:ser>
          <c:idx val="3"/>
          <c:order val="3"/>
          <c:tx>
            <c:strRef>
              <c:f>'5x5 Example'!$AE$123</c:f>
              <c:strCache>
                <c:ptCount val="1"/>
                <c:pt idx="0">
                  <c:v>1</c:v>
                </c:pt>
              </c:strCache>
            </c:strRef>
          </c:tx>
          <c:cat>
            <c:numRef>
              <c:f>'5x5 Example'!$AF$119:$AJ$119</c:f>
              <c:numCache>
                <c:formatCode>General</c:formatCode>
                <c:ptCount val="5"/>
                <c:pt idx="0">
                  <c:v>0</c:v>
                </c:pt>
                <c:pt idx="1">
                  <c:v>1</c:v>
                </c:pt>
                <c:pt idx="2">
                  <c:v>2</c:v>
                </c:pt>
                <c:pt idx="3">
                  <c:v>3</c:v>
                </c:pt>
                <c:pt idx="4">
                  <c:v>4</c:v>
                </c:pt>
              </c:numCache>
            </c:numRef>
          </c:cat>
          <c:val>
            <c:numRef>
              <c:f>'5x5 Example'!$AF$123:$AJ$123</c:f>
              <c:numCache>
                <c:formatCode>0.00</c:formatCode>
                <c:ptCount val="5"/>
                <c:pt idx="0">
                  <c:v>0.26926266952926564</c:v>
                </c:pt>
                <c:pt idx="1">
                  <c:v>0.37859676845612777</c:v>
                </c:pt>
                <c:pt idx="2">
                  <c:v>0.411044023444817</c:v>
                </c:pt>
                <c:pt idx="3">
                  <c:v>0.27677925491477062</c:v>
                </c:pt>
                <c:pt idx="4">
                  <c:v>5.9158474625356325E-2</c:v>
                </c:pt>
              </c:numCache>
            </c:numRef>
          </c:val>
        </c:ser>
        <c:ser>
          <c:idx val="4"/>
          <c:order val="4"/>
          <c:tx>
            <c:strRef>
              <c:f>'5x5 Example'!$AE$124</c:f>
              <c:strCache>
                <c:ptCount val="1"/>
                <c:pt idx="0">
                  <c:v>0</c:v>
                </c:pt>
              </c:strCache>
            </c:strRef>
          </c:tx>
          <c:cat>
            <c:numRef>
              <c:f>'5x5 Example'!$AF$119:$AJ$119</c:f>
              <c:numCache>
                <c:formatCode>General</c:formatCode>
                <c:ptCount val="5"/>
                <c:pt idx="0">
                  <c:v>0</c:v>
                </c:pt>
                <c:pt idx="1">
                  <c:v>1</c:v>
                </c:pt>
                <c:pt idx="2">
                  <c:v>2</c:v>
                </c:pt>
                <c:pt idx="3">
                  <c:v>3</c:v>
                </c:pt>
                <c:pt idx="4">
                  <c:v>4</c:v>
                </c:pt>
              </c:numCache>
            </c:numRef>
          </c:cat>
          <c:val>
            <c:numRef>
              <c:f>'5x5 Example'!$AF$124:$AJ$124</c:f>
              <c:numCache>
                <c:formatCode>0.00</c:formatCode>
                <c:ptCount val="5"/>
                <c:pt idx="0">
                  <c:v>5.2363123013587871E-2</c:v>
                </c:pt>
                <c:pt idx="1">
                  <c:v>8.5502363586109617E-2</c:v>
                </c:pt>
                <c:pt idx="2">
                  <c:v>6.4404159642115419E-2</c:v>
                </c:pt>
                <c:pt idx="3">
                  <c:v>5.9158474625356047E-2</c:v>
                </c:pt>
                <c:pt idx="4">
                  <c:v>2.0161043192530346E-2</c:v>
                </c:pt>
              </c:numCache>
            </c:numRef>
          </c:val>
        </c:ser>
        <c:bandFmts/>
        <c:axId val="128481536"/>
        <c:axId val="129322368"/>
        <c:axId val="130474432"/>
      </c:surface3DChart>
      <c:catAx>
        <c:axId val="128481536"/>
        <c:scaling>
          <c:orientation val="minMax"/>
        </c:scaling>
        <c:delete val="0"/>
        <c:axPos val="b"/>
        <c:numFmt formatCode="General" sourceLinked="1"/>
        <c:majorTickMark val="out"/>
        <c:minorTickMark val="none"/>
        <c:tickLblPos val="nextTo"/>
        <c:crossAx val="129322368"/>
        <c:crosses val="autoZero"/>
        <c:auto val="1"/>
        <c:lblAlgn val="ctr"/>
        <c:lblOffset val="100"/>
        <c:tickLblSkip val="1"/>
        <c:noMultiLvlLbl val="0"/>
      </c:catAx>
      <c:valAx>
        <c:axId val="129322368"/>
        <c:scaling>
          <c:orientation val="minMax"/>
          <c:min val="0"/>
        </c:scaling>
        <c:delete val="0"/>
        <c:axPos val="l"/>
        <c:majorGridlines/>
        <c:numFmt formatCode="0.00" sourceLinked="1"/>
        <c:majorTickMark val="out"/>
        <c:minorTickMark val="none"/>
        <c:tickLblPos val="nextTo"/>
        <c:crossAx val="128481536"/>
        <c:crosses val="autoZero"/>
        <c:crossBetween val="midCat"/>
      </c:valAx>
      <c:serAx>
        <c:axId val="130474432"/>
        <c:scaling>
          <c:orientation val="maxMin"/>
        </c:scaling>
        <c:delete val="0"/>
        <c:axPos val="b"/>
        <c:majorTickMark val="out"/>
        <c:minorTickMark val="none"/>
        <c:tickLblPos val="nextTo"/>
        <c:crossAx val="129322368"/>
        <c:crosses val="autoZero"/>
        <c:tickLblSkip val="1"/>
      </c:serAx>
    </c:plotArea>
    <c:plotVisOnly val="1"/>
    <c:dispBlanksAs val="zero"/>
    <c:showDLblsOverMax val="0"/>
  </c:chart>
  <c:printSettings>
    <c:headerFooter/>
    <c:pageMargins b="0.75000000000000322" l="0.70000000000000062" r="0.70000000000000062" t="0.750000000000003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0"/>
      <c:rotY val="15"/>
      <c:depthPercent val="100"/>
      <c:rAngAx val="0"/>
      <c:perspective val="30"/>
    </c:view3D>
    <c:floor>
      <c:thickness val="0"/>
    </c:floor>
    <c:sideWall>
      <c:thickness val="0"/>
    </c:sideWall>
    <c:backWall>
      <c:thickness val="0"/>
    </c:backWall>
    <c:plotArea>
      <c:layout>
        <c:manualLayout>
          <c:layoutTarget val="inner"/>
          <c:xMode val="edge"/>
          <c:yMode val="edge"/>
          <c:x val="0.10131778734377551"/>
          <c:y val="2.6367475554578756E-2"/>
          <c:w val="0.84525057099991763"/>
          <c:h val="0.88699429762770288"/>
        </c:manualLayout>
      </c:layout>
      <c:surface3DChart>
        <c:wireframe val="0"/>
        <c:ser>
          <c:idx val="0"/>
          <c:order val="0"/>
          <c:tx>
            <c:strRef>
              <c:f>'9x5 Example'!$AE$204</c:f>
              <c:strCache>
                <c:ptCount val="1"/>
                <c:pt idx="0">
                  <c:v>4</c:v>
                </c:pt>
              </c:strCache>
            </c:strRef>
          </c:tx>
          <c:cat>
            <c:numRef>
              <c:f>'9x5 Example'!$AF$203:$AN$203</c:f>
              <c:numCache>
                <c:formatCode>General</c:formatCode>
                <c:ptCount val="9"/>
                <c:pt idx="0">
                  <c:v>0</c:v>
                </c:pt>
                <c:pt idx="1">
                  <c:v>0.5</c:v>
                </c:pt>
                <c:pt idx="2">
                  <c:v>1</c:v>
                </c:pt>
                <c:pt idx="3">
                  <c:v>1.5</c:v>
                </c:pt>
                <c:pt idx="4">
                  <c:v>2</c:v>
                </c:pt>
                <c:pt idx="5">
                  <c:v>2.5</c:v>
                </c:pt>
                <c:pt idx="6">
                  <c:v>3</c:v>
                </c:pt>
                <c:pt idx="7">
                  <c:v>3.5</c:v>
                </c:pt>
                <c:pt idx="8">
                  <c:v>4</c:v>
                </c:pt>
              </c:numCache>
            </c:numRef>
          </c:cat>
          <c:val>
            <c:numRef>
              <c:f>'9x5 Example'!$AF$204:$AN$204</c:f>
              <c:numCache>
                <c:formatCode>0.00</c:formatCode>
                <c:ptCount val="9"/>
                <c:pt idx="0">
                  <c:v>8.4682852763129132E-2</c:v>
                </c:pt>
                <c:pt idx="1">
                  <c:v>0.22618796824372273</c:v>
                </c:pt>
                <c:pt idx="2">
                  <c:v>0.33987351239193392</c:v>
                </c:pt>
                <c:pt idx="3">
                  <c:v>0.40917982453961627</c:v>
                </c:pt>
                <c:pt idx="4">
                  <c:v>0.42693451929132131</c:v>
                </c:pt>
                <c:pt idx="5">
                  <c:v>0.39312034363657195</c:v>
                </c:pt>
                <c:pt idx="6">
                  <c:v>0.31234559589878763</c:v>
                </c:pt>
                <c:pt idx="7">
                  <c:v>0.19460173322666791</c:v>
                </c:pt>
                <c:pt idx="8">
                  <c:v>5.5590370830090226E-2</c:v>
                </c:pt>
              </c:numCache>
            </c:numRef>
          </c:val>
        </c:ser>
        <c:ser>
          <c:idx val="1"/>
          <c:order val="1"/>
          <c:tx>
            <c:strRef>
              <c:f>'9x5 Example'!$AE$205</c:f>
              <c:strCache>
                <c:ptCount val="1"/>
                <c:pt idx="0">
                  <c:v>3</c:v>
                </c:pt>
              </c:strCache>
            </c:strRef>
          </c:tx>
          <c:cat>
            <c:numRef>
              <c:f>'9x5 Example'!$AF$203:$AN$203</c:f>
              <c:numCache>
                <c:formatCode>General</c:formatCode>
                <c:ptCount val="9"/>
                <c:pt idx="0">
                  <c:v>0</c:v>
                </c:pt>
                <c:pt idx="1">
                  <c:v>0.5</c:v>
                </c:pt>
                <c:pt idx="2">
                  <c:v>1</c:v>
                </c:pt>
                <c:pt idx="3">
                  <c:v>1.5</c:v>
                </c:pt>
                <c:pt idx="4">
                  <c:v>2</c:v>
                </c:pt>
                <c:pt idx="5">
                  <c:v>2.5</c:v>
                </c:pt>
                <c:pt idx="6">
                  <c:v>3</c:v>
                </c:pt>
                <c:pt idx="7">
                  <c:v>3.5</c:v>
                </c:pt>
                <c:pt idx="8">
                  <c:v>4</c:v>
                </c:pt>
              </c:numCache>
            </c:numRef>
          </c:cat>
          <c:val>
            <c:numRef>
              <c:f>'9x5 Example'!$AF$205:$AN$205</c:f>
              <c:numCache>
                <c:formatCode>0.00</c:formatCode>
                <c:ptCount val="9"/>
                <c:pt idx="0">
                  <c:v>0.32018090412507261</c:v>
                </c:pt>
                <c:pt idx="1">
                  <c:v>0.42273086228348328</c:v>
                </c:pt>
                <c:pt idx="2">
                  <c:v>0.51211386796226532</c:v>
                </c:pt>
                <c:pt idx="3">
                  <c:v>0.56856609455061657</c:v>
                </c:pt>
                <c:pt idx="4">
                  <c:v>0.57264781378001961</c:v>
                </c:pt>
                <c:pt idx="5">
                  <c:v>0.51444169348630087</c:v>
                </c:pt>
                <c:pt idx="6">
                  <c:v>0.4023063796496647</c:v>
                </c:pt>
                <c:pt idx="7">
                  <c:v>0.25504288171544259</c:v>
                </c:pt>
                <c:pt idx="8">
                  <c:v>9.3152438291029913E-2</c:v>
                </c:pt>
              </c:numCache>
            </c:numRef>
          </c:val>
        </c:ser>
        <c:ser>
          <c:idx val="2"/>
          <c:order val="2"/>
          <c:tx>
            <c:strRef>
              <c:f>'9x5 Example'!$AE$206</c:f>
              <c:strCache>
                <c:ptCount val="1"/>
                <c:pt idx="0">
                  <c:v>2</c:v>
                </c:pt>
              </c:strCache>
            </c:strRef>
          </c:tx>
          <c:cat>
            <c:numRef>
              <c:f>'9x5 Example'!$AF$203:$AN$203</c:f>
              <c:numCache>
                <c:formatCode>General</c:formatCode>
                <c:ptCount val="9"/>
                <c:pt idx="0">
                  <c:v>0</c:v>
                </c:pt>
                <c:pt idx="1">
                  <c:v>0.5</c:v>
                </c:pt>
                <c:pt idx="2">
                  <c:v>1</c:v>
                </c:pt>
                <c:pt idx="3">
                  <c:v>1.5</c:v>
                </c:pt>
                <c:pt idx="4">
                  <c:v>2</c:v>
                </c:pt>
                <c:pt idx="5">
                  <c:v>2.5</c:v>
                </c:pt>
                <c:pt idx="6">
                  <c:v>3</c:v>
                </c:pt>
                <c:pt idx="7">
                  <c:v>3.5</c:v>
                </c:pt>
                <c:pt idx="8">
                  <c:v>4</c:v>
                </c:pt>
              </c:numCache>
            </c:numRef>
          </c:cat>
          <c:val>
            <c:numRef>
              <c:f>'9x5 Example'!$AF$206:$AN$206</c:f>
              <c:numCache>
                <c:formatCode>0.00</c:formatCode>
                <c:ptCount val="9"/>
                <c:pt idx="0">
                  <c:v>0.38868654294035243</c:v>
                </c:pt>
                <c:pt idx="1">
                  <c:v>0.4802942875532501</c:v>
                </c:pt>
                <c:pt idx="2">
                  <c:v>0.56848842588102166</c:v>
                </c:pt>
                <c:pt idx="3">
                  <c:v>0.6396375876956838</c:v>
                </c:pt>
                <c:pt idx="4">
                  <c:v>0.66126858894749219</c:v>
                </c:pt>
                <c:pt idx="5">
                  <c:v>0.56931948297829238</c:v>
                </c:pt>
                <c:pt idx="6">
                  <c:v>0.42178749818829259</c:v>
                </c:pt>
                <c:pt idx="7">
                  <c:v>0.24678511276710749</c:v>
                </c:pt>
                <c:pt idx="8">
                  <c:v>5.8184963866073372E-2</c:v>
                </c:pt>
              </c:numCache>
            </c:numRef>
          </c:val>
        </c:ser>
        <c:ser>
          <c:idx val="3"/>
          <c:order val="3"/>
          <c:tx>
            <c:strRef>
              <c:f>'9x5 Example'!$AE$207</c:f>
              <c:strCache>
                <c:ptCount val="1"/>
                <c:pt idx="0">
                  <c:v>1</c:v>
                </c:pt>
              </c:strCache>
            </c:strRef>
          </c:tx>
          <c:cat>
            <c:numRef>
              <c:f>'9x5 Example'!$AF$203:$AN$203</c:f>
              <c:numCache>
                <c:formatCode>General</c:formatCode>
                <c:ptCount val="9"/>
                <c:pt idx="0">
                  <c:v>0</c:v>
                </c:pt>
                <c:pt idx="1">
                  <c:v>0.5</c:v>
                </c:pt>
                <c:pt idx="2">
                  <c:v>1</c:v>
                </c:pt>
                <c:pt idx="3">
                  <c:v>1.5</c:v>
                </c:pt>
                <c:pt idx="4">
                  <c:v>2</c:v>
                </c:pt>
                <c:pt idx="5">
                  <c:v>2.5</c:v>
                </c:pt>
                <c:pt idx="6">
                  <c:v>3</c:v>
                </c:pt>
                <c:pt idx="7">
                  <c:v>3.5</c:v>
                </c:pt>
                <c:pt idx="8">
                  <c:v>4</c:v>
                </c:pt>
              </c:numCache>
            </c:numRef>
          </c:cat>
          <c:val>
            <c:numRef>
              <c:f>'9x5 Example'!$AF$207:$AN$207</c:f>
              <c:numCache>
                <c:formatCode>0.00</c:formatCode>
                <c:ptCount val="9"/>
                <c:pt idx="0">
                  <c:v>0.28572517012514698</c:v>
                </c:pt>
                <c:pt idx="1">
                  <c:v>0.34132305027351417</c:v>
                </c:pt>
                <c:pt idx="2">
                  <c:v>0.38913108895756271</c:v>
                </c:pt>
                <c:pt idx="3">
                  <c:v>0.41654595233526681</c:v>
                </c:pt>
                <c:pt idx="4">
                  <c:v>0.41012653809047794</c:v>
                </c:pt>
                <c:pt idx="5">
                  <c:v>0.36242155127095055</c:v>
                </c:pt>
                <c:pt idx="6">
                  <c:v>0.27932360064496159</c:v>
                </c:pt>
                <c:pt idx="7">
                  <c:v>0.17363506970547385</c:v>
                </c:pt>
                <c:pt idx="8">
                  <c:v>5.8696704291105149E-2</c:v>
                </c:pt>
              </c:numCache>
            </c:numRef>
          </c:val>
        </c:ser>
        <c:ser>
          <c:idx val="4"/>
          <c:order val="4"/>
          <c:tx>
            <c:strRef>
              <c:f>'9x5 Example'!$AE$208</c:f>
              <c:strCache>
                <c:ptCount val="1"/>
                <c:pt idx="0">
                  <c:v>0</c:v>
                </c:pt>
              </c:strCache>
            </c:strRef>
          </c:tx>
          <c:cat>
            <c:numRef>
              <c:f>'9x5 Example'!$AF$203:$AN$203</c:f>
              <c:numCache>
                <c:formatCode>General</c:formatCode>
                <c:ptCount val="9"/>
                <c:pt idx="0">
                  <c:v>0</c:v>
                </c:pt>
                <c:pt idx="1">
                  <c:v>0.5</c:v>
                </c:pt>
                <c:pt idx="2">
                  <c:v>1</c:v>
                </c:pt>
                <c:pt idx="3">
                  <c:v>1.5</c:v>
                </c:pt>
                <c:pt idx="4">
                  <c:v>2</c:v>
                </c:pt>
                <c:pt idx="5">
                  <c:v>2.5</c:v>
                </c:pt>
                <c:pt idx="6">
                  <c:v>3</c:v>
                </c:pt>
                <c:pt idx="7">
                  <c:v>3.5</c:v>
                </c:pt>
                <c:pt idx="8">
                  <c:v>4</c:v>
                </c:pt>
              </c:numCache>
            </c:numRef>
          </c:cat>
          <c:val>
            <c:numRef>
              <c:f>'9x5 Example'!$AF$208:$AN$208</c:f>
              <c:numCache>
                <c:formatCode>0.00</c:formatCode>
                <c:ptCount val="9"/>
                <c:pt idx="0">
                  <c:v>4.8955841314903929E-2</c:v>
                </c:pt>
                <c:pt idx="1">
                  <c:v>7.4378357330896192E-2</c:v>
                </c:pt>
                <c:pt idx="2">
                  <c:v>8.6737576315554538E-2</c:v>
                </c:pt>
                <c:pt idx="3">
                  <c:v>8.3338421025047099E-2</c:v>
                </c:pt>
                <c:pt idx="4">
                  <c:v>7.1454022896442926E-2</c:v>
                </c:pt>
                <c:pt idx="5">
                  <c:v>6.7278940122003389E-2</c:v>
                </c:pt>
                <c:pt idx="6">
                  <c:v>5.9209659822409583E-2</c:v>
                </c:pt>
                <c:pt idx="7">
                  <c:v>4.2792122313843051E-2</c:v>
                </c:pt>
                <c:pt idx="8">
                  <c:v>1.9863359381866723E-2</c:v>
                </c:pt>
              </c:numCache>
            </c:numRef>
          </c:val>
        </c:ser>
        <c:bandFmts/>
        <c:axId val="133072384"/>
        <c:axId val="133073920"/>
        <c:axId val="131811968"/>
      </c:surface3DChart>
      <c:catAx>
        <c:axId val="133072384"/>
        <c:scaling>
          <c:orientation val="minMax"/>
        </c:scaling>
        <c:delete val="0"/>
        <c:axPos val="b"/>
        <c:numFmt formatCode="General" sourceLinked="1"/>
        <c:majorTickMark val="out"/>
        <c:minorTickMark val="none"/>
        <c:tickLblPos val="nextTo"/>
        <c:crossAx val="133073920"/>
        <c:crosses val="autoZero"/>
        <c:auto val="1"/>
        <c:lblAlgn val="ctr"/>
        <c:lblOffset val="100"/>
        <c:tickLblSkip val="1"/>
        <c:noMultiLvlLbl val="0"/>
      </c:catAx>
      <c:valAx>
        <c:axId val="133073920"/>
        <c:scaling>
          <c:orientation val="minMax"/>
          <c:min val="0"/>
        </c:scaling>
        <c:delete val="0"/>
        <c:axPos val="l"/>
        <c:majorGridlines/>
        <c:numFmt formatCode="0.00" sourceLinked="1"/>
        <c:majorTickMark val="out"/>
        <c:minorTickMark val="none"/>
        <c:tickLblPos val="nextTo"/>
        <c:crossAx val="133072384"/>
        <c:crosses val="autoZero"/>
        <c:crossBetween val="midCat"/>
      </c:valAx>
      <c:serAx>
        <c:axId val="131811968"/>
        <c:scaling>
          <c:orientation val="maxMin"/>
        </c:scaling>
        <c:delete val="0"/>
        <c:axPos val="b"/>
        <c:majorTickMark val="out"/>
        <c:minorTickMark val="none"/>
        <c:tickLblPos val="nextTo"/>
        <c:crossAx val="133073920"/>
        <c:crosses val="autoZero"/>
        <c:tickLblSkip val="1"/>
      </c:serAx>
    </c:plotArea>
    <c:plotVisOnly val="1"/>
    <c:dispBlanksAs val="zero"/>
    <c:showDLblsOverMax val="0"/>
  </c:chart>
  <c:printSettings>
    <c:headerFooter/>
    <c:pageMargins b="0.75000000000000322" l="0.70000000000000062" r="0.70000000000000062" t="0.75000000000000322"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1681</xdr:colOff>
      <xdr:row>37</xdr:row>
      <xdr:rowOff>0</xdr:rowOff>
    </xdr:from>
    <xdr:to>
      <xdr:col>9</xdr:col>
      <xdr:colOff>515472</xdr:colOff>
      <xdr:row>52</xdr:row>
      <xdr:rowOff>81803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36</xdr:row>
      <xdr:rowOff>179294</xdr:rowOff>
    </xdr:from>
    <xdr:to>
      <xdr:col>20</xdr:col>
      <xdr:colOff>88937</xdr:colOff>
      <xdr:row>52</xdr:row>
      <xdr:rowOff>87123</xdr:rowOff>
    </xdr:to>
    <xdr:grpSp>
      <xdr:nvGrpSpPr>
        <xdr:cNvPr id="11" name="Group 10"/>
        <xdr:cNvGrpSpPr/>
      </xdr:nvGrpSpPr>
      <xdr:grpSpPr>
        <a:xfrm>
          <a:off x="4896971" y="7070912"/>
          <a:ext cx="4212701" cy="2955829"/>
          <a:chOff x="4896971" y="7070912"/>
          <a:chExt cx="4212701" cy="2955829"/>
        </a:xfrm>
      </xdr:grpSpPr>
      <xdr:pic>
        <xdr:nvPicPr>
          <xdr:cNvPr id="9" name="Picture 8"/>
          <xdr:cNvPicPr>
            <a:picLocks noChangeAspect="1"/>
          </xdr:cNvPicPr>
        </xdr:nvPicPr>
        <xdr:blipFill>
          <a:blip xmlns:r="http://schemas.openxmlformats.org/officeDocument/2006/relationships" r:embed="rId2"/>
          <a:stretch>
            <a:fillRect/>
          </a:stretch>
        </xdr:blipFill>
        <xdr:spPr>
          <a:xfrm>
            <a:off x="4896971" y="7082118"/>
            <a:ext cx="4212701" cy="2944623"/>
          </a:xfrm>
          <a:prstGeom prst="rect">
            <a:avLst/>
          </a:prstGeom>
        </xdr:spPr>
      </xdr:pic>
      <xdr:sp macro="" textlink="">
        <xdr:nvSpPr>
          <xdr:cNvPr id="10" name="TextBox 9"/>
          <xdr:cNvSpPr txBox="1"/>
        </xdr:nvSpPr>
        <xdr:spPr>
          <a:xfrm>
            <a:off x="5838265" y="7070912"/>
            <a:ext cx="243167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noAutofit/>
          </a:bodyPr>
          <a:lstStyle/>
          <a:p>
            <a:pPr algn="ctr"/>
            <a:r>
              <a:rPr lang="en-US" sz="1400" b="1">
                <a:solidFill>
                  <a:schemeClr val="bg1">
                    <a:lumMod val="50000"/>
                  </a:schemeClr>
                </a:solidFill>
              </a:rPr>
              <a:t>5x5</a:t>
            </a:r>
            <a:r>
              <a:rPr lang="en-US" sz="1400" b="1" baseline="0">
                <a:solidFill>
                  <a:schemeClr val="bg1">
                    <a:lumMod val="50000"/>
                  </a:schemeClr>
                </a:solidFill>
              </a:rPr>
              <a:t> grid, </a:t>
            </a:r>
            <a:r>
              <a:rPr lang="en-US" sz="1400" b="1">
                <a:solidFill>
                  <a:schemeClr val="bg1">
                    <a:lumMod val="50000"/>
                  </a:schemeClr>
                </a:solidFill>
              </a:rPr>
              <a:t>4x4</a:t>
            </a:r>
            <a:r>
              <a:rPr lang="en-US" sz="1400" b="1" baseline="0">
                <a:solidFill>
                  <a:schemeClr val="bg1">
                    <a:lumMod val="50000"/>
                  </a:schemeClr>
                </a:solidFill>
              </a:rPr>
              <a:t> scale for reference</a:t>
            </a:r>
            <a:endParaRPr lang="en-US" sz="1400" b="1">
              <a:solidFill>
                <a:schemeClr val="bg1">
                  <a:lumMod val="50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37</xdr:row>
      <xdr:rowOff>0</xdr:rowOff>
    </xdr:from>
    <xdr:to>
      <xdr:col>20</xdr:col>
      <xdr:colOff>88937</xdr:colOff>
      <xdr:row>52</xdr:row>
      <xdr:rowOff>87123</xdr:rowOff>
    </xdr:to>
    <xdr:pic>
      <xdr:nvPicPr>
        <xdr:cNvPr id="16" name="Picture 15"/>
        <xdr:cNvPicPr>
          <a:picLocks noChangeAspect="1"/>
        </xdr:cNvPicPr>
      </xdr:nvPicPr>
      <xdr:blipFill>
        <a:blip xmlns:r="http://schemas.openxmlformats.org/officeDocument/2006/relationships" r:embed="rId1"/>
        <a:stretch>
          <a:fillRect/>
        </a:stretch>
      </xdr:blipFill>
      <xdr:spPr>
        <a:xfrm>
          <a:off x="4896971" y="7082118"/>
          <a:ext cx="4212701" cy="2944623"/>
        </a:xfrm>
        <a:prstGeom prst="rect">
          <a:avLst/>
        </a:prstGeom>
      </xdr:spPr>
    </xdr:pic>
    <xdr:clientData/>
  </xdr:twoCellAnchor>
  <xdr:twoCellAnchor>
    <xdr:from>
      <xdr:col>12</xdr:col>
      <xdr:colOff>11206</xdr:colOff>
      <xdr:row>36</xdr:row>
      <xdr:rowOff>179295</xdr:rowOff>
    </xdr:from>
    <xdr:to>
      <xdr:col>18</xdr:col>
      <xdr:colOff>0</xdr:colOff>
      <xdr:row>38</xdr:row>
      <xdr:rowOff>109791</xdr:rowOff>
    </xdr:to>
    <xdr:sp macro="" textlink="">
      <xdr:nvSpPr>
        <xdr:cNvPr id="17" name="TextBox 16"/>
        <xdr:cNvSpPr txBox="1"/>
      </xdr:nvSpPr>
      <xdr:spPr>
        <a:xfrm>
          <a:off x="5849471" y="7070913"/>
          <a:ext cx="2409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noAutofit/>
        </a:bodyPr>
        <a:lstStyle/>
        <a:p>
          <a:pPr algn="ctr"/>
          <a:r>
            <a:rPr lang="en-US" sz="1400" b="1">
              <a:solidFill>
                <a:schemeClr val="bg1">
                  <a:lumMod val="50000"/>
                </a:schemeClr>
              </a:solidFill>
            </a:rPr>
            <a:t>5x5 grid, 4x4</a:t>
          </a:r>
          <a:r>
            <a:rPr lang="en-US" sz="1400" b="1" baseline="0">
              <a:solidFill>
                <a:schemeClr val="bg1">
                  <a:lumMod val="50000"/>
                </a:schemeClr>
              </a:solidFill>
            </a:rPr>
            <a:t> scale for reference</a:t>
          </a:r>
          <a:endParaRPr lang="en-US" sz="1400" b="1">
            <a:solidFill>
              <a:schemeClr val="bg1">
                <a:lumMod val="50000"/>
              </a:schemeClr>
            </a:solidFill>
          </a:endParaRPr>
        </a:p>
      </xdr:txBody>
    </xdr:sp>
    <xdr:clientData/>
  </xdr:twoCellAnchor>
  <xdr:twoCellAnchor editAs="oneCell">
    <xdr:from>
      <xdr:col>1</xdr:col>
      <xdr:colOff>0</xdr:colOff>
      <xdr:row>37</xdr:row>
      <xdr:rowOff>0</xdr:rowOff>
    </xdr:from>
    <xdr:to>
      <xdr:col>9</xdr:col>
      <xdr:colOff>513791</xdr:colOff>
      <xdr:row>52</xdr:row>
      <xdr:rowOff>81803</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BF144"/>
  <sheetViews>
    <sheetView tabSelected="1" zoomScale="85" zoomScaleNormal="85" workbookViewId="0"/>
  </sheetViews>
  <sheetFormatPr defaultRowHeight="15"/>
  <cols>
    <col min="2" max="2" width="12.28515625" bestFit="1" customWidth="1"/>
    <col min="3" max="3" width="8" customWidth="1"/>
    <col min="4" max="4" width="4.140625" bestFit="1" customWidth="1"/>
    <col min="5" max="5" width="6.140625" bestFit="1" customWidth="1"/>
    <col min="7" max="8" width="4.7109375" customWidth="1"/>
    <col min="9" max="9" width="6" bestFit="1" customWidth="1"/>
    <col min="11" max="11" width="5.7109375" customWidth="1"/>
    <col min="12" max="12" width="8.42578125" bestFit="1" customWidth="1"/>
    <col min="13" max="13" width="7.7109375" customWidth="1"/>
    <col min="14" max="29" width="5.7109375" customWidth="1"/>
    <col min="31" max="56" width="5.7109375" customWidth="1"/>
    <col min="58" max="58" width="5.7109375" customWidth="1"/>
  </cols>
  <sheetData>
    <row r="2" spans="2:58">
      <c r="B2" s="87" t="s">
        <v>0</v>
      </c>
      <c r="C2" s="88"/>
      <c r="D2" s="89"/>
      <c r="E2" s="1"/>
      <c r="G2" s="86" t="s">
        <v>1</v>
      </c>
      <c r="H2" s="86"/>
      <c r="I2" s="86"/>
      <c r="K2" s="90" t="s">
        <v>8</v>
      </c>
      <c r="L2" s="92"/>
      <c r="M2" s="90" t="s">
        <v>9</v>
      </c>
      <c r="N2" s="91"/>
      <c r="O2" s="91" t="s">
        <v>10</v>
      </c>
      <c r="P2" s="92"/>
      <c r="Q2" s="90" t="s">
        <v>11</v>
      </c>
      <c r="R2" s="91"/>
      <c r="S2" s="91" t="s">
        <v>12</v>
      </c>
      <c r="T2" s="92"/>
      <c r="U2" s="90" t="s">
        <v>13</v>
      </c>
      <c r="V2" s="91"/>
      <c r="W2" s="91"/>
      <c r="X2" s="92"/>
      <c r="Y2" s="90" t="s">
        <v>18</v>
      </c>
      <c r="Z2" s="91"/>
      <c r="AA2" s="91"/>
      <c r="AB2" s="92"/>
      <c r="AC2" s="31"/>
    </row>
    <row r="3" spans="2:58" ht="18">
      <c r="B3" s="23" t="s">
        <v>2</v>
      </c>
      <c r="C3" s="24" t="s">
        <v>3</v>
      </c>
      <c r="D3" s="25" t="s">
        <v>4</v>
      </c>
      <c r="G3" s="37" t="s">
        <v>2</v>
      </c>
      <c r="H3" s="37" t="s">
        <v>3</v>
      </c>
      <c r="I3" s="38" t="s">
        <v>5</v>
      </c>
      <c r="K3" s="20" t="s">
        <v>2</v>
      </c>
      <c r="L3" s="22" t="s">
        <v>3</v>
      </c>
      <c r="M3" s="20" t="s">
        <v>2</v>
      </c>
      <c r="N3" s="21" t="s">
        <v>3</v>
      </c>
      <c r="O3" s="21" t="s">
        <v>2</v>
      </c>
      <c r="P3" s="22" t="s">
        <v>3</v>
      </c>
      <c r="Q3" s="20" t="s">
        <v>2</v>
      </c>
      <c r="R3" s="21" t="s">
        <v>3</v>
      </c>
      <c r="S3" s="21" t="s">
        <v>2</v>
      </c>
      <c r="T3" s="22" t="s">
        <v>3</v>
      </c>
      <c r="U3" s="20" t="s">
        <v>14</v>
      </c>
      <c r="V3" s="21" t="s">
        <v>15</v>
      </c>
      <c r="W3" s="21" t="s">
        <v>16</v>
      </c>
      <c r="X3" s="22" t="s">
        <v>17</v>
      </c>
      <c r="Y3" s="20" t="s">
        <v>14</v>
      </c>
      <c r="Z3" s="21" t="s">
        <v>15</v>
      </c>
      <c r="AA3" s="21" t="s">
        <v>16</v>
      </c>
      <c r="AB3" s="22" t="s">
        <v>17</v>
      </c>
      <c r="AC3" s="31"/>
      <c r="AE3" s="29">
        <v>1</v>
      </c>
      <c r="AF3" s="29">
        <v>2</v>
      </c>
      <c r="AG3" s="29">
        <v>3</v>
      </c>
      <c r="AH3" s="29">
        <v>4</v>
      </c>
      <c r="AI3" s="29">
        <v>5</v>
      </c>
      <c r="AJ3" s="29">
        <v>6</v>
      </c>
      <c r="AK3" s="29">
        <v>7</v>
      </c>
      <c r="AL3" s="29">
        <v>8</v>
      </c>
      <c r="AM3" s="29">
        <v>9</v>
      </c>
      <c r="AN3" s="29">
        <v>10</v>
      </c>
      <c r="AO3" s="29">
        <v>11</v>
      </c>
      <c r="AP3" s="29">
        <v>12</v>
      </c>
      <c r="AQ3" s="29">
        <v>13</v>
      </c>
      <c r="AR3" s="29">
        <v>14</v>
      </c>
      <c r="AS3" s="29">
        <v>15</v>
      </c>
      <c r="AT3" s="29">
        <v>16</v>
      </c>
      <c r="AU3" s="29">
        <v>17</v>
      </c>
      <c r="AV3" s="29">
        <v>18</v>
      </c>
      <c r="AW3" s="29">
        <v>19</v>
      </c>
      <c r="AX3" s="29">
        <v>20</v>
      </c>
      <c r="AY3" s="29">
        <v>21</v>
      </c>
      <c r="AZ3" s="29">
        <v>22</v>
      </c>
      <c r="BA3" s="29">
        <v>23</v>
      </c>
      <c r="BB3" s="29">
        <v>24</v>
      </c>
      <c r="BC3" s="29">
        <v>25</v>
      </c>
      <c r="BD3" s="29"/>
      <c r="BE3" s="42"/>
      <c r="BF3" s="42"/>
    </row>
    <row r="4" spans="2:58">
      <c r="B4" s="35">
        <f>B22</f>
        <v>0</v>
      </c>
      <c r="C4" s="36">
        <f>C22</f>
        <v>0</v>
      </c>
      <c r="D4" s="71">
        <v>0</v>
      </c>
      <c r="G4" s="26">
        <f>B22</f>
        <v>0</v>
      </c>
      <c r="H4" s="26">
        <f>$C$22</f>
        <v>0</v>
      </c>
      <c r="I4" s="17">
        <v>1</v>
      </c>
      <c r="K4" s="20">
        <f t="shared" ref="K4:K10" si="0">MIN(MATCH(B4,$B$22:$B$26,1),$C$28-1)</f>
        <v>1</v>
      </c>
      <c r="L4" s="22">
        <f t="shared" ref="L4:L10" si="1">MIN(MATCH(C4,$C$22:$C$26,1),$C$29-1)</f>
        <v>1</v>
      </c>
      <c r="M4" s="20">
        <f t="shared" ref="M4:M10" si="2">INDEX($B$22:$B$26,K4)</f>
        <v>0</v>
      </c>
      <c r="N4" s="21">
        <f t="shared" ref="N4:N10" si="3">INDEX($C$22:$C$26,L4)</f>
        <v>0</v>
      </c>
      <c r="O4" s="21">
        <f t="shared" ref="O4:O10" si="4">INDEX($B$22:$B$26,K4+1)</f>
        <v>1</v>
      </c>
      <c r="P4" s="22">
        <f t="shared" ref="P4:P10" si="5">INDEX($C$22:$C$26,L4+1)</f>
        <v>1</v>
      </c>
      <c r="Q4" s="20">
        <f>(O4-B4)/(O4-M4)</f>
        <v>1</v>
      </c>
      <c r="R4" s="21">
        <f>(P4-C4)/(P4-N4)</f>
        <v>1</v>
      </c>
      <c r="S4" s="21">
        <f>(B4-M4)/(O4-M4)</f>
        <v>0</v>
      </c>
      <c r="T4" s="22">
        <f>(C4-N4)/(P4-N4)</f>
        <v>0</v>
      </c>
      <c r="U4" s="20">
        <f t="shared" ref="U4:U10" si="6">K4+$C$28*(L4-1)</f>
        <v>1</v>
      </c>
      <c r="V4" s="21">
        <f>U4+1</f>
        <v>2</v>
      </c>
      <c r="W4" s="21">
        <f t="shared" ref="W4:W10" si="7">U4+$C$28</f>
        <v>6</v>
      </c>
      <c r="X4" s="22">
        <f>W4+1</f>
        <v>7</v>
      </c>
      <c r="Y4" s="20">
        <f>Q4*R4</f>
        <v>1</v>
      </c>
      <c r="Z4" s="21">
        <f>S4*R4</f>
        <v>0</v>
      </c>
      <c r="AA4" s="21">
        <f>Q4*T4</f>
        <v>0</v>
      </c>
      <c r="AB4" s="22">
        <f>S4*T4</f>
        <v>0</v>
      </c>
      <c r="AC4" s="21"/>
      <c r="AE4" s="17">
        <f>SUMPRODUCT(($U4:$X4=AE$3)*($Y4:$AB4))</f>
        <v>1</v>
      </c>
      <c r="AF4" s="18">
        <f t="shared" ref="AF4:AU10" si="8">SUMPRODUCT(($U4:$X4=AF$3)*($Y4:$AB4))</f>
        <v>0</v>
      </c>
      <c r="AG4" s="18">
        <f t="shared" si="8"/>
        <v>0</v>
      </c>
      <c r="AH4" s="18">
        <f t="shared" si="8"/>
        <v>0</v>
      </c>
      <c r="AI4" s="18">
        <f t="shared" si="8"/>
        <v>0</v>
      </c>
      <c r="AJ4" s="18">
        <f t="shared" si="8"/>
        <v>0</v>
      </c>
      <c r="AK4" s="18">
        <f t="shared" si="8"/>
        <v>0</v>
      </c>
      <c r="AL4" s="18">
        <f t="shared" si="8"/>
        <v>0</v>
      </c>
      <c r="AM4" s="18">
        <f t="shared" si="8"/>
        <v>0</v>
      </c>
      <c r="AN4" s="18">
        <f t="shared" si="8"/>
        <v>0</v>
      </c>
      <c r="AO4" s="18">
        <f t="shared" si="8"/>
        <v>0</v>
      </c>
      <c r="AP4" s="18">
        <f t="shared" si="8"/>
        <v>0</v>
      </c>
      <c r="AQ4" s="18">
        <f t="shared" si="8"/>
        <v>0</v>
      </c>
      <c r="AR4" s="18">
        <f t="shared" si="8"/>
        <v>0</v>
      </c>
      <c r="AS4" s="18">
        <f t="shared" si="8"/>
        <v>0</v>
      </c>
      <c r="AT4" s="18">
        <f t="shared" si="8"/>
        <v>0</v>
      </c>
      <c r="AU4" s="18">
        <f t="shared" si="8"/>
        <v>0</v>
      </c>
      <c r="AV4" s="18">
        <f t="shared" ref="AV4:BC10" si="9">SUMPRODUCT(($U4:$X4=AV$3)*($Y4:$AB4))</f>
        <v>0</v>
      </c>
      <c r="AW4" s="18">
        <f t="shared" si="9"/>
        <v>0</v>
      </c>
      <c r="AX4" s="18">
        <f t="shared" si="9"/>
        <v>0</v>
      </c>
      <c r="AY4" s="18">
        <f t="shared" si="9"/>
        <v>0</v>
      </c>
      <c r="AZ4" s="18">
        <f t="shared" si="9"/>
        <v>0</v>
      </c>
      <c r="BA4" s="18">
        <f t="shared" si="9"/>
        <v>0</v>
      </c>
      <c r="BB4" s="18">
        <f t="shared" si="9"/>
        <v>0</v>
      </c>
      <c r="BC4" s="19">
        <f t="shared" si="9"/>
        <v>0</v>
      </c>
      <c r="BD4" s="21"/>
      <c r="BE4" s="42"/>
      <c r="BF4" s="39">
        <f>D4</f>
        <v>0</v>
      </c>
    </row>
    <row r="5" spans="2:58">
      <c r="B5" s="30">
        <f>B22</f>
        <v>0</v>
      </c>
      <c r="C5" s="31">
        <f>C26</f>
        <v>4</v>
      </c>
      <c r="D5" s="12">
        <v>0</v>
      </c>
      <c r="G5" s="26">
        <f>B23</f>
        <v>1</v>
      </c>
      <c r="H5" s="26">
        <f>$C$22</f>
        <v>0</v>
      </c>
      <c r="I5" s="20">
        <v>2</v>
      </c>
      <c r="K5" s="20">
        <f t="shared" si="0"/>
        <v>1</v>
      </c>
      <c r="L5" s="22">
        <f t="shared" si="1"/>
        <v>4</v>
      </c>
      <c r="M5" s="20">
        <f t="shared" si="2"/>
        <v>0</v>
      </c>
      <c r="N5" s="21">
        <f t="shared" si="3"/>
        <v>3</v>
      </c>
      <c r="O5" s="21">
        <f t="shared" si="4"/>
        <v>1</v>
      </c>
      <c r="P5" s="22">
        <f t="shared" si="5"/>
        <v>4</v>
      </c>
      <c r="Q5" s="20">
        <f t="shared" ref="Q5:Q10" si="10">(O5-B5)/(O5-M5)</f>
        <v>1</v>
      </c>
      <c r="R5" s="21">
        <f t="shared" ref="R5:R10" si="11">(P5-C5)/(P5-N5)</f>
        <v>0</v>
      </c>
      <c r="S5" s="21">
        <f t="shared" ref="S5:S10" si="12">(B5-M5)/(O5-M5)</f>
        <v>0</v>
      </c>
      <c r="T5" s="22">
        <f t="shared" ref="T5:T10" si="13">(C5-N5)/(P5-N5)</f>
        <v>1</v>
      </c>
      <c r="U5" s="20">
        <f t="shared" si="6"/>
        <v>16</v>
      </c>
      <c r="V5" s="21">
        <f t="shared" ref="V5:V10" si="14">U5+1</f>
        <v>17</v>
      </c>
      <c r="W5" s="21">
        <f t="shared" si="7"/>
        <v>21</v>
      </c>
      <c r="X5" s="22">
        <f t="shared" ref="X5:X10" si="15">W5+1</f>
        <v>22</v>
      </c>
      <c r="Y5" s="20">
        <f t="shared" ref="Y5:Y10" si="16">Q5*R5</f>
        <v>0</v>
      </c>
      <c r="Z5" s="21">
        <f t="shared" ref="Z5:Z10" si="17">S5*R5</f>
        <v>0</v>
      </c>
      <c r="AA5" s="21">
        <f t="shared" ref="AA5:AA10" si="18">Q5*T5</f>
        <v>1</v>
      </c>
      <c r="AB5" s="22">
        <f t="shared" ref="AB5:AB10" si="19">S5*T5</f>
        <v>0</v>
      </c>
      <c r="AC5" s="21"/>
      <c r="AE5" s="20">
        <f t="shared" ref="AE5:AE10" si="20">SUMPRODUCT(($U5:$X5=AE$3)*($Y5:$AB5))</f>
        <v>0</v>
      </c>
      <c r="AF5" s="21">
        <f t="shared" si="8"/>
        <v>0</v>
      </c>
      <c r="AG5" s="21">
        <f t="shared" si="8"/>
        <v>0</v>
      </c>
      <c r="AH5" s="21">
        <f t="shared" si="8"/>
        <v>0</v>
      </c>
      <c r="AI5" s="21">
        <f t="shared" si="8"/>
        <v>0</v>
      </c>
      <c r="AJ5" s="21">
        <f t="shared" si="8"/>
        <v>0</v>
      </c>
      <c r="AK5" s="21">
        <f t="shared" si="8"/>
        <v>0</v>
      </c>
      <c r="AL5" s="21">
        <f t="shared" si="8"/>
        <v>0</v>
      </c>
      <c r="AM5" s="21">
        <f t="shared" si="8"/>
        <v>0</v>
      </c>
      <c r="AN5" s="21">
        <f t="shared" si="8"/>
        <v>0</v>
      </c>
      <c r="AO5" s="21">
        <f t="shared" si="8"/>
        <v>0</v>
      </c>
      <c r="AP5" s="21">
        <f t="shared" si="8"/>
        <v>0</v>
      </c>
      <c r="AQ5" s="21">
        <f t="shared" si="8"/>
        <v>0</v>
      </c>
      <c r="AR5" s="21">
        <f t="shared" si="8"/>
        <v>0</v>
      </c>
      <c r="AS5" s="21">
        <f t="shared" si="8"/>
        <v>0</v>
      </c>
      <c r="AT5" s="21">
        <f t="shared" si="8"/>
        <v>0</v>
      </c>
      <c r="AU5" s="21">
        <f t="shared" si="8"/>
        <v>0</v>
      </c>
      <c r="AV5" s="21">
        <f t="shared" si="9"/>
        <v>0</v>
      </c>
      <c r="AW5" s="21">
        <f t="shared" si="9"/>
        <v>0</v>
      </c>
      <c r="AX5" s="21">
        <f t="shared" si="9"/>
        <v>0</v>
      </c>
      <c r="AY5" s="21">
        <f t="shared" si="9"/>
        <v>1</v>
      </c>
      <c r="AZ5" s="21">
        <f t="shared" si="9"/>
        <v>0</v>
      </c>
      <c r="BA5" s="21">
        <f t="shared" si="9"/>
        <v>0</v>
      </c>
      <c r="BB5" s="21">
        <f t="shared" si="9"/>
        <v>0</v>
      </c>
      <c r="BC5" s="22">
        <f t="shared" si="9"/>
        <v>0</v>
      </c>
      <c r="BD5" s="21"/>
      <c r="BE5" s="42"/>
      <c r="BF5" s="40">
        <f t="shared" ref="BF5:BF10" si="21">D5</f>
        <v>0</v>
      </c>
    </row>
    <row r="6" spans="2:58">
      <c r="B6" s="30">
        <f>B26</f>
        <v>4</v>
      </c>
      <c r="C6" s="31">
        <f>C22</f>
        <v>0</v>
      </c>
      <c r="D6" s="12">
        <v>0</v>
      </c>
      <c r="G6" s="26">
        <f>B24</f>
        <v>2</v>
      </c>
      <c r="H6" s="26">
        <f>$C$22</f>
        <v>0</v>
      </c>
      <c r="I6" s="20">
        <v>3</v>
      </c>
      <c r="K6" s="20">
        <f t="shared" si="0"/>
        <v>4</v>
      </c>
      <c r="L6" s="22">
        <f t="shared" si="1"/>
        <v>1</v>
      </c>
      <c r="M6" s="20">
        <f t="shared" si="2"/>
        <v>3</v>
      </c>
      <c r="N6" s="21">
        <f t="shared" si="3"/>
        <v>0</v>
      </c>
      <c r="O6" s="21">
        <f t="shared" si="4"/>
        <v>4</v>
      </c>
      <c r="P6" s="22">
        <f t="shared" si="5"/>
        <v>1</v>
      </c>
      <c r="Q6" s="20">
        <f t="shared" si="10"/>
        <v>0</v>
      </c>
      <c r="R6" s="21">
        <f t="shared" si="11"/>
        <v>1</v>
      </c>
      <c r="S6" s="21">
        <f t="shared" si="12"/>
        <v>1</v>
      </c>
      <c r="T6" s="22">
        <f t="shared" si="13"/>
        <v>0</v>
      </c>
      <c r="U6" s="20">
        <f t="shared" si="6"/>
        <v>4</v>
      </c>
      <c r="V6" s="21">
        <f t="shared" si="14"/>
        <v>5</v>
      </c>
      <c r="W6" s="21">
        <f t="shared" si="7"/>
        <v>9</v>
      </c>
      <c r="X6" s="22">
        <f t="shared" si="15"/>
        <v>10</v>
      </c>
      <c r="Y6" s="20">
        <f t="shared" si="16"/>
        <v>0</v>
      </c>
      <c r="Z6" s="21">
        <f t="shared" si="17"/>
        <v>1</v>
      </c>
      <c r="AA6" s="21">
        <f t="shared" si="18"/>
        <v>0</v>
      </c>
      <c r="AB6" s="22">
        <f t="shared" si="19"/>
        <v>0</v>
      </c>
      <c r="AC6" s="21"/>
      <c r="AE6" s="20">
        <f t="shared" si="20"/>
        <v>0</v>
      </c>
      <c r="AF6" s="21">
        <f t="shared" si="8"/>
        <v>0</v>
      </c>
      <c r="AG6" s="21">
        <f t="shared" si="8"/>
        <v>0</v>
      </c>
      <c r="AH6" s="21">
        <f t="shared" si="8"/>
        <v>0</v>
      </c>
      <c r="AI6" s="21">
        <f t="shared" si="8"/>
        <v>1</v>
      </c>
      <c r="AJ6" s="21">
        <f t="shared" si="8"/>
        <v>0</v>
      </c>
      <c r="AK6" s="21">
        <f t="shared" si="8"/>
        <v>0</v>
      </c>
      <c r="AL6" s="21">
        <f t="shared" si="8"/>
        <v>0</v>
      </c>
      <c r="AM6" s="21">
        <f t="shared" si="8"/>
        <v>0</v>
      </c>
      <c r="AN6" s="21">
        <f t="shared" si="8"/>
        <v>0</v>
      </c>
      <c r="AO6" s="21">
        <f t="shared" si="8"/>
        <v>0</v>
      </c>
      <c r="AP6" s="21">
        <f t="shared" si="8"/>
        <v>0</v>
      </c>
      <c r="AQ6" s="21">
        <f t="shared" si="8"/>
        <v>0</v>
      </c>
      <c r="AR6" s="21">
        <f t="shared" si="8"/>
        <v>0</v>
      </c>
      <c r="AS6" s="21">
        <f t="shared" si="8"/>
        <v>0</v>
      </c>
      <c r="AT6" s="21">
        <f t="shared" si="8"/>
        <v>0</v>
      </c>
      <c r="AU6" s="21">
        <f t="shared" si="8"/>
        <v>0</v>
      </c>
      <c r="AV6" s="21">
        <f t="shared" si="9"/>
        <v>0</v>
      </c>
      <c r="AW6" s="21">
        <f t="shared" si="9"/>
        <v>0</v>
      </c>
      <c r="AX6" s="21">
        <f t="shared" si="9"/>
        <v>0</v>
      </c>
      <c r="AY6" s="21">
        <f t="shared" si="9"/>
        <v>0</v>
      </c>
      <c r="AZ6" s="21">
        <f t="shared" si="9"/>
        <v>0</v>
      </c>
      <c r="BA6" s="21">
        <f t="shared" si="9"/>
        <v>0</v>
      </c>
      <c r="BB6" s="21">
        <f t="shared" si="9"/>
        <v>0</v>
      </c>
      <c r="BC6" s="22">
        <f t="shared" si="9"/>
        <v>0</v>
      </c>
      <c r="BD6" s="21"/>
      <c r="BE6" s="42"/>
      <c r="BF6" s="40">
        <f t="shared" si="21"/>
        <v>0</v>
      </c>
    </row>
    <row r="7" spans="2:58">
      <c r="B7" s="30">
        <f>B26</f>
        <v>4</v>
      </c>
      <c r="C7" s="31">
        <f>C26</f>
        <v>4</v>
      </c>
      <c r="D7" s="12">
        <v>0</v>
      </c>
      <c r="G7" s="26">
        <f>B25</f>
        <v>3</v>
      </c>
      <c r="H7" s="26">
        <f>$C$22</f>
        <v>0</v>
      </c>
      <c r="I7" s="20">
        <v>4</v>
      </c>
      <c r="K7" s="20">
        <f t="shared" si="0"/>
        <v>4</v>
      </c>
      <c r="L7" s="22">
        <f t="shared" si="1"/>
        <v>4</v>
      </c>
      <c r="M7" s="20">
        <f t="shared" si="2"/>
        <v>3</v>
      </c>
      <c r="N7" s="21">
        <f t="shared" si="3"/>
        <v>3</v>
      </c>
      <c r="O7" s="21">
        <f t="shared" si="4"/>
        <v>4</v>
      </c>
      <c r="P7" s="22">
        <f t="shared" si="5"/>
        <v>4</v>
      </c>
      <c r="Q7" s="20">
        <f t="shared" si="10"/>
        <v>0</v>
      </c>
      <c r="R7" s="21">
        <f t="shared" si="11"/>
        <v>0</v>
      </c>
      <c r="S7" s="21">
        <f t="shared" si="12"/>
        <v>1</v>
      </c>
      <c r="T7" s="22">
        <f t="shared" si="13"/>
        <v>1</v>
      </c>
      <c r="U7" s="20">
        <f t="shared" si="6"/>
        <v>19</v>
      </c>
      <c r="V7" s="21">
        <f t="shared" si="14"/>
        <v>20</v>
      </c>
      <c r="W7" s="21">
        <f t="shared" si="7"/>
        <v>24</v>
      </c>
      <c r="X7" s="22">
        <f t="shared" si="15"/>
        <v>25</v>
      </c>
      <c r="Y7" s="20">
        <f t="shared" si="16"/>
        <v>0</v>
      </c>
      <c r="Z7" s="21">
        <f t="shared" si="17"/>
        <v>0</v>
      </c>
      <c r="AA7" s="21">
        <f t="shared" si="18"/>
        <v>0</v>
      </c>
      <c r="AB7" s="22">
        <f t="shared" si="19"/>
        <v>1</v>
      </c>
      <c r="AC7" s="21"/>
      <c r="AE7" s="20">
        <f t="shared" si="20"/>
        <v>0</v>
      </c>
      <c r="AF7" s="21">
        <f t="shared" si="8"/>
        <v>0</v>
      </c>
      <c r="AG7" s="21">
        <f t="shared" si="8"/>
        <v>0</v>
      </c>
      <c r="AH7" s="21">
        <f t="shared" si="8"/>
        <v>0</v>
      </c>
      <c r="AI7" s="21">
        <f t="shared" si="8"/>
        <v>0</v>
      </c>
      <c r="AJ7" s="21">
        <f t="shared" si="8"/>
        <v>0</v>
      </c>
      <c r="AK7" s="21">
        <f t="shared" si="8"/>
        <v>0</v>
      </c>
      <c r="AL7" s="21">
        <f t="shared" si="8"/>
        <v>0</v>
      </c>
      <c r="AM7" s="21">
        <f t="shared" si="8"/>
        <v>0</v>
      </c>
      <c r="AN7" s="21">
        <f t="shared" si="8"/>
        <v>0</v>
      </c>
      <c r="AO7" s="21">
        <f t="shared" si="8"/>
        <v>0</v>
      </c>
      <c r="AP7" s="21">
        <f t="shared" si="8"/>
        <v>0</v>
      </c>
      <c r="AQ7" s="21">
        <f t="shared" si="8"/>
        <v>0</v>
      </c>
      <c r="AR7" s="21">
        <f t="shared" si="8"/>
        <v>0</v>
      </c>
      <c r="AS7" s="21">
        <f t="shared" si="8"/>
        <v>0</v>
      </c>
      <c r="AT7" s="21">
        <f t="shared" si="8"/>
        <v>0</v>
      </c>
      <c r="AU7" s="21">
        <f t="shared" si="8"/>
        <v>0</v>
      </c>
      <c r="AV7" s="21">
        <f t="shared" si="9"/>
        <v>0</v>
      </c>
      <c r="AW7" s="21">
        <f t="shared" si="9"/>
        <v>0</v>
      </c>
      <c r="AX7" s="21">
        <f t="shared" si="9"/>
        <v>0</v>
      </c>
      <c r="AY7" s="21">
        <f t="shared" si="9"/>
        <v>0</v>
      </c>
      <c r="AZ7" s="21">
        <f t="shared" si="9"/>
        <v>0</v>
      </c>
      <c r="BA7" s="21">
        <f t="shared" si="9"/>
        <v>0</v>
      </c>
      <c r="BB7" s="21">
        <f t="shared" si="9"/>
        <v>0</v>
      </c>
      <c r="BC7" s="22">
        <f t="shared" si="9"/>
        <v>1</v>
      </c>
      <c r="BD7" s="21"/>
      <c r="BE7" s="42"/>
      <c r="BF7" s="40">
        <f t="shared" si="21"/>
        <v>0</v>
      </c>
    </row>
    <row r="8" spans="2:58">
      <c r="B8" s="30">
        <f>B24</f>
        <v>2</v>
      </c>
      <c r="C8" s="31">
        <f>C22</f>
        <v>0</v>
      </c>
      <c r="D8" s="12">
        <v>0</v>
      </c>
      <c r="G8" s="26">
        <f>B26</f>
        <v>4</v>
      </c>
      <c r="H8" s="26">
        <f>$C$22</f>
        <v>0</v>
      </c>
      <c r="I8" s="20">
        <v>5</v>
      </c>
      <c r="K8" s="20">
        <f t="shared" si="0"/>
        <v>3</v>
      </c>
      <c r="L8" s="22">
        <f t="shared" si="1"/>
        <v>1</v>
      </c>
      <c r="M8" s="20">
        <f t="shared" si="2"/>
        <v>2</v>
      </c>
      <c r="N8" s="21">
        <f t="shared" si="3"/>
        <v>0</v>
      </c>
      <c r="O8" s="21">
        <f t="shared" si="4"/>
        <v>3</v>
      </c>
      <c r="P8" s="22">
        <f t="shared" si="5"/>
        <v>1</v>
      </c>
      <c r="Q8" s="20">
        <f t="shared" si="10"/>
        <v>1</v>
      </c>
      <c r="R8" s="21">
        <f t="shared" si="11"/>
        <v>1</v>
      </c>
      <c r="S8" s="21">
        <f t="shared" si="12"/>
        <v>0</v>
      </c>
      <c r="T8" s="22">
        <f t="shared" si="13"/>
        <v>0</v>
      </c>
      <c r="U8" s="20">
        <f t="shared" si="6"/>
        <v>3</v>
      </c>
      <c r="V8" s="21">
        <f t="shared" si="14"/>
        <v>4</v>
      </c>
      <c r="W8" s="21">
        <f t="shared" si="7"/>
        <v>8</v>
      </c>
      <c r="X8" s="22">
        <f t="shared" si="15"/>
        <v>9</v>
      </c>
      <c r="Y8" s="20">
        <f t="shared" si="16"/>
        <v>1</v>
      </c>
      <c r="Z8" s="21">
        <f t="shared" si="17"/>
        <v>0</v>
      </c>
      <c r="AA8" s="21">
        <f t="shared" si="18"/>
        <v>0</v>
      </c>
      <c r="AB8" s="22">
        <f t="shared" si="19"/>
        <v>0</v>
      </c>
      <c r="AC8" s="21"/>
      <c r="AE8" s="20">
        <f t="shared" si="20"/>
        <v>0</v>
      </c>
      <c r="AF8" s="21">
        <f t="shared" si="8"/>
        <v>0</v>
      </c>
      <c r="AG8" s="21">
        <f t="shared" si="8"/>
        <v>1</v>
      </c>
      <c r="AH8" s="21">
        <f t="shared" si="8"/>
        <v>0</v>
      </c>
      <c r="AI8" s="21">
        <f t="shared" si="8"/>
        <v>0</v>
      </c>
      <c r="AJ8" s="21">
        <f t="shared" si="8"/>
        <v>0</v>
      </c>
      <c r="AK8" s="21">
        <f t="shared" si="8"/>
        <v>0</v>
      </c>
      <c r="AL8" s="21">
        <f t="shared" si="8"/>
        <v>0</v>
      </c>
      <c r="AM8" s="21">
        <f t="shared" si="8"/>
        <v>0</v>
      </c>
      <c r="AN8" s="21">
        <f t="shared" si="8"/>
        <v>0</v>
      </c>
      <c r="AO8" s="21">
        <f t="shared" si="8"/>
        <v>0</v>
      </c>
      <c r="AP8" s="21">
        <f t="shared" si="8"/>
        <v>0</v>
      </c>
      <c r="AQ8" s="21">
        <f t="shared" si="8"/>
        <v>0</v>
      </c>
      <c r="AR8" s="21">
        <f t="shared" si="8"/>
        <v>0</v>
      </c>
      <c r="AS8" s="21">
        <f t="shared" si="8"/>
        <v>0</v>
      </c>
      <c r="AT8" s="21">
        <f t="shared" si="8"/>
        <v>0</v>
      </c>
      <c r="AU8" s="21">
        <f t="shared" si="8"/>
        <v>0</v>
      </c>
      <c r="AV8" s="21">
        <f t="shared" si="9"/>
        <v>0</v>
      </c>
      <c r="AW8" s="21">
        <f t="shared" si="9"/>
        <v>0</v>
      </c>
      <c r="AX8" s="21">
        <f t="shared" si="9"/>
        <v>0</v>
      </c>
      <c r="AY8" s="21">
        <f t="shared" si="9"/>
        <v>0</v>
      </c>
      <c r="AZ8" s="21">
        <f t="shared" si="9"/>
        <v>0</v>
      </c>
      <c r="BA8" s="21">
        <f t="shared" si="9"/>
        <v>0</v>
      </c>
      <c r="BB8" s="21">
        <f t="shared" si="9"/>
        <v>0</v>
      </c>
      <c r="BC8" s="22">
        <f t="shared" si="9"/>
        <v>0</v>
      </c>
      <c r="BD8" s="21"/>
      <c r="BE8" s="42"/>
      <c r="BF8" s="40">
        <f t="shared" si="21"/>
        <v>0</v>
      </c>
    </row>
    <row r="9" spans="2:58">
      <c r="B9" s="30">
        <f>B26</f>
        <v>4</v>
      </c>
      <c r="C9" s="31">
        <f>C24</f>
        <v>2</v>
      </c>
      <c r="D9" s="12">
        <v>0</v>
      </c>
      <c r="G9" s="26">
        <f>B22</f>
        <v>0</v>
      </c>
      <c r="H9" s="26">
        <f>$C$23</f>
        <v>1</v>
      </c>
      <c r="I9" s="20">
        <v>6</v>
      </c>
      <c r="K9" s="20">
        <f t="shared" si="0"/>
        <v>4</v>
      </c>
      <c r="L9" s="22">
        <f t="shared" si="1"/>
        <v>3</v>
      </c>
      <c r="M9" s="20">
        <f t="shared" si="2"/>
        <v>3</v>
      </c>
      <c r="N9" s="21">
        <f t="shared" si="3"/>
        <v>2</v>
      </c>
      <c r="O9" s="21">
        <f t="shared" si="4"/>
        <v>4</v>
      </c>
      <c r="P9" s="22">
        <f t="shared" si="5"/>
        <v>3</v>
      </c>
      <c r="Q9" s="20">
        <f t="shared" si="10"/>
        <v>0</v>
      </c>
      <c r="R9" s="21">
        <f t="shared" si="11"/>
        <v>1</v>
      </c>
      <c r="S9" s="21">
        <f t="shared" si="12"/>
        <v>1</v>
      </c>
      <c r="T9" s="22">
        <f t="shared" si="13"/>
        <v>0</v>
      </c>
      <c r="U9" s="20">
        <f t="shared" si="6"/>
        <v>14</v>
      </c>
      <c r="V9" s="21">
        <f t="shared" si="14"/>
        <v>15</v>
      </c>
      <c r="W9" s="21">
        <f t="shared" si="7"/>
        <v>19</v>
      </c>
      <c r="X9" s="22">
        <f t="shared" si="15"/>
        <v>20</v>
      </c>
      <c r="Y9" s="20">
        <f t="shared" si="16"/>
        <v>0</v>
      </c>
      <c r="Z9" s="21">
        <f t="shared" si="17"/>
        <v>1</v>
      </c>
      <c r="AA9" s="21">
        <f t="shared" si="18"/>
        <v>0</v>
      </c>
      <c r="AB9" s="22">
        <f t="shared" si="19"/>
        <v>0</v>
      </c>
      <c r="AC9" s="21"/>
      <c r="AE9" s="20">
        <f t="shared" si="20"/>
        <v>0</v>
      </c>
      <c r="AF9" s="21">
        <f t="shared" si="8"/>
        <v>0</v>
      </c>
      <c r="AG9" s="21">
        <f t="shared" si="8"/>
        <v>0</v>
      </c>
      <c r="AH9" s="21">
        <f t="shared" si="8"/>
        <v>0</v>
      </c>
      <c r="AI9" s="21">
        <f t="shared" si="8"/>
        <v>0</v>
      </c>
      <c r="AJ9" s="21">
        <f t="shared" si="8"/>
        <v>0</v>
      </c>
      <c r="AK9" s="21">
        <f t="shared" si="8"/>
        <v>0</v>
      </c>
      <c r="AL9" s="21">
        <f t="shared" si="8"/>
        <v>0</v>
      </c>
      <c r="AM9" s="21">
        <f t="shared" si="8"/>
        <v>0</v>
      </c>
      <c r="AN9" s="21">
        <f t="shared" si="8"/>
        <v>0</v>
      </c>
      <c r="AO9" s="21">
        <f t="shared" si="8"/>
        <v>0</v>
      </c>
      <c r="AP9" s="21">
        <f t="shared" si="8"/>
        <v>0</v>
      </c>
      <c r="AQ9" s="21">
        <f t="shared" si="8"/>
        <v>0</v>
      </c>
      <c r="AR9" s="21">
        <f t="shared" si="8"/>
        <v>0</v>
      </c>
      <c r="AS9" s="21">
        <f t="shared" si="8"/>
        <v>1</v>
      </c>
      <c r="AT9" s="21">
        <f t="shared" si="8"/>
        <v>0</v>
      </c>
      <c r="AU9" s="21">
        <f t="shared" si="8"/>
        <v>0</v>
      </c>
      <c r="AV9" s="21">
        <f t="shared" si="9"/>
        <v>0</v>
      </c>
      <c r="AW9" s="21">
        <f t="shared" si="9"/>
        <v>0</v>
      </c>
      <c r="AX9" s="21">
        <f t="shared" si="9"/>
        <v>0</v>
      </c>
      <c r="AY9" s="21">
        <f t="shared" si="9"/>
        <v>0</v>
      </c>
      <c r="AZ9" s="21">
        <f t="shared" si="9"/>
        <v>0</v>
      </c>
      <c r="BA9" s="21">
        <f t="shared" si="9"/>
        <v>0</v>
      </c>
      <c r="BB9" s="21">
        <f t="shared" si="9"/>
        <v>0</v>
      </c>
      <c r="BC9" s="22">
        <f t="shared" si="9"/>
        <v>0</v>
      </c>
      <c r="BD9" s="21"/>
      <c r="BE9" s="42"/>
      <c r="BF9" s="40">
        <f t="shared" si="21"/>
        <v>0</v>
      </c>
    </row>
    <row r="10" spans="2:58">
      <c r="B10" s="33">
        <f>B24</f>
        <v>2</v>
      </c>
      <c r="C10" s="34">
        <f>C24</f>
        <v>2</v>
      </c>
      <c r="D10" s="14">
        <f>C17</f>
        <v>1</v>
      </c>
      <c r="G10" s="26">
        <f>B23</f>
        <v>1</v>
      </c>
      <c r="H10" s="26">
        <f>$C$23</f>
        <v>1</v>
      </c>
      <c r="I10" s="20">
        <v>7</v>
      </c>
      <c r="K10" s="23">
        <f t="shared" si="0"/>
        <v>3</v>
      </c>
      <c r="L10" s="25">
        <f t="shared" si="1"/>
        <v>3</v>
      </c>
      <c r="M10" s="23">
        <f t="shared" si="2"/>
        <v>2</v>
      </c>
      <c r="N10" s="24">
        <f t="shared" si="3"/>
        <v>2</v>
      </c>
      <c r="O10" s="24">
        <f t="shared" si="4"/>
        <v>3</v>
      </c>
      <c r="P10" s="25">
        <f t="shared" si="5"/>
        <v>3</v>
      </c>
      <c r="Q10" s="23">
        <f t="shared" si="10"/>
        <v>1</v>
      </c>
      <c r="R10" s="24">
        <f t="shared" si="11"/>
        <v>1</v>
      </c>
      <c r="S10" s="24">
        <f t="shared" si="12"/>
        <v>0</v>
      </c>
      <c r="T10" s="25">
        <f t="shared" si="13"/>
        <v>0</v>
      </c>
      <c r="U10" s="23">
        <f t="shared" si="6"/>
        <v>13</v>
      </c>
      <c r="V10" s="24">
        <f t="shared" si="14"/>
        <v>14</v>
      </c>
      <c r="W10" s="24">
        <f t="shared" si="7"/>
        <v>18</v>
      </c>
      <c r="X10" s="25">
        <f t="shared" si="15"/>
        <v>19</v>
      </c>
      <c r="Y10" s="23">
        <f t="shared" si="16"/>
        <v>1</v>
      </c>
      <c r="Z10" s="24">
        <f t="shared" si="17"/>
        <v>0</v>
      </c>
      <c r="AA10" s="24">
        <f t="shared" si="18"/>
        <v>0</v>
      </c>
      <c r="AB10" s="25">
        <f t="shared" si="19"/>
        <v>0</v>
      </c>
      <c r="AC10" s="21"/>
      <c r="AE10" s="23">
        <f t="shared" si="20"/>
        <v>0</v>
      </c>
      <c r="AF10" s="24">
        <f t="shared" si="8"/>
        <v>0</v>
      </c>
      <c r="AG10" s="24">
        <f t="shared" si="8"/>
        <v>0</v>
      </c>
      <c r="AH10" s="24">
        <f t="shared" si="8"/>
        <v>0</v>
      </c>
      <c r="AI10" s="24">
        <f t="shared" si="8"/>
        <v>0</v>
      </c>
      <c r="AJ10" s="24">
        <f t="shared" si="8"/>
        <v>0</v>
      </c>
      <c r="AK10" s="24">
        <f t="shared" si="8"/>
        <v>0</v>
      </c>
      <c r="AL10" s="24">
        <f t="shared" si="8"/>
        <v>0</v>
      </c>
      <c r="AM10" s="24">
        <f t="shared" si="8"/>
        <v>0</v>
      </c>
      <c r="AN10" s="24">
        <f t="shared" si="8"/>
        <v>0</v>
      </c>
      <c r="AO10" s="24">
        <f t="shared" si="8"/>
        <v>0</v>
      </c>
      <c r="AP10" s="24">
        <f t="shared" si="8"/>
        <v>0</v>
      </c>
      <c r="AQ10" s="24">
        <f t="shared" si="8"/>
        <v>1</v>
      </c>
      <c r="AR10" s="24">
        <f t="shared" si="8"/>
        <v>0</v>
      </c>
      <c r="AS10" s="24">
        <f t="shared" si="8"/>
        <v>0</v>
      </c>
      <c r="AT10" s="24">
        <f t="shared" si="8"/>
        <v>0</v>
      </c>
      <c r="AU10" s="24">
        <f t="shared" si="8"/>
        <v>0</v>
      </c>
      <c r="AV10" s="24">
        <f t="shared" si="9"/>
        <v>0</v>
      </c>
      <c r="AW10" s="24">
        <f t="shared" si="9"/>
        <v>0</v>
      </c>
      <c r="AX10" s="24">
        <f t="shared" si="9"/>
        <v>0</v>
      </c>
      <c r="AY10" s="24">
        <f t="shared" si="9"/>
        <v>0</v>
      </c>
      <c r="AZ10" s="24">
        <f t="shared" si="9"/>
        <v>0</v>
      </c>
      <c r="BA10" s="24">
        <f t="shared" si="9"/>
        <v>0</v>
      </c>
      <c r="BB10" s="24">
        <f t="shared" si="9"/>
        <v>0</v>
      </c>
      <c r="BC10" s="25">
        <f t="shared" si="9"/>
        <v>0</v>
      </c>
      <c r="BD10" s="21"/>
      <c r="BE10" s="42"/>
      <c r="BF10" s="40">
        <f t="shared" si="21"/>
        <v>1</v>
      </c>
    </row>
    <row r="11" spans="2:58">
      <c r="G11" s="26">
        <f>B24</f>
        <v>2</v>
      </c>
      <c r="H11" s="26">
        <f>$C$23</f>
        <v>1</v>
      </c>
      <c r="I11" s="20">
        <v>8</v>
      </c>
      <c r="AE11" s="17">
        <f>P14</f>
        <v>1</v>
      </c>
      <c r="AF11" s="18">
        <f>Q14</f>
        <v>-2</v>
      </c>
      <c r="AG11" s="18">
        <f>R14</f>
        <v>1</v>
      </c>
      <c r="AH11" s="18">
        <v>0</v>
      </c>
      <c r="AI11" s="18">
        <v>0</v>
      </c>
      <c r="AJ11" s="18">
        <v>0</v>
      </c>
      <c r="AK11" s="18">
        <v>0</v>
      </c>
      <c r="AL11" s="18">
        <v>0</v>
      </c>
      <c r="AM11" s="18">
        <v>0</v>
      </c>
      <c r="AN11" s="18">
        <v>0</v>
      </c>
      <c r="AO11" s="18">
        <v>0</v>
      </c>
      <c r="AP11" s="18">
        <v>0</v>
      </c>
      <c r="AQ11" s="18">
        <v>0</v>
      </c>
      <c r="AR11" s="18">
        <v>0</v>
      </c>
      <c r="AS11" s="18">
        <v>0</v>
      </c>
      <c r="AT11" s="18">
        <v>0</v>
      </c>
      <c r="AU11" s="18">
        <v>0</v>
      </c>
      <c r="AV11" s="18">
        <v>0</v>
      </c>
      <c r="AW11" s="18">
        <v>0</v>
      </c>
      <c r="AX11" s="18">
        <v>0</v>
      </c>
      <c r="AY11" s="18">
        <v>0</v>
      </c>
      <c r="AZ11" s="18">
        <v>0</v>
      </c>
      <c r="BA11" s="18">
        <v>0</v>
      </c>
      <c r="BB11" s="18">
        <v>0</v>
      </c>
      <c r="BC11" s="19">
        <v>0</v>
      </c>
      <c r="BD11" s="21"/>
      <c r="BE11" s="42"/>
      <c r="BF11" s="39">
        <v>0</v>
      </c>
    </row>
    <row r="12" spans="2:58">
      <c r="B12" s="51" t="s">
        <v>43</v>
      </c>
      <c r="C12" s="69">
        <v>0.05</v>
      </c>
      <c r="G12" s="26">
        <f>B25</f>
        <v>3</v>
      </c>
      <c r="H12" s="26">
        <f>$C$23</f>
        <v>1</v>
      </c>
      <c r="I12" s="20">
        <v>9</v>
      </c>
      <c r="L12" t="s">
        <v>41</v>
      </c>
      <c r="AE12" s="20">
        <v>0</v>
      </c>
      <c r="AF12" s="21">
        <f>Q15</f>
        <v>1</v>
      </c>
      <c r="AG12" s="21">
        <f>R15</f>
        <v>-2</v>
      </c>
      <c r="AH12" s="21">
        <f>S15</f>
        <v>1</v>
      </c>
      <c r="AI12" s="21">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2">
        <v>0</v>
      </c>
      <c r="BD12" s="21"/>
      <c r="BE12" s="42"/>
      <c r="BF12" s="40">
        <v>0</v>
      </c>
    </row>
    <row r="13" spans="2:58">
      <c r="G13" s="26">
        <f>B26</f>
        <v>4</v>
      </c>
      <c r="H13" s="26">
        <f>$C$23</f>
        <v>1</v>
      </c>
      <c r="I13" s="20">
        <v>10</v>
      </c>
      <c r="L13" s="2" t="s">
        <v>39</v>
      </c>
      <c r="M13" s="3">
        <f>(MAX(G4:G28)-MIN(G4:G28))^2</f>
        <v>16</v>
      </c>
      <c r="N13" s="3"/>
      <c r="O13" s="3"/>
      <c r="P13" s="3" t="s">
        <v>24</v>
      </c>
      <c r="Q13" s="3" t="s">
        <v>25</v>
      </c>
      <c r="R13" s="3" t="s">
        <v>26</v>
      </c>
      <c r="S13" s="3"/>
      <c r="T13" s="4"/>
      <c r="AE13" s="20">
        <v>0</v>
      </c>
      <c r="AF13" s="21">
        <v>0</v>
      </c>
      <c r="AG13" s="21">
        <f>R16</f>
        <v>1</v>
      </c>
      <c r="AH13" s="21">
        <f>S16</f>
        <v>-2</v>
      </c>
      <c r="AI13" s="21">
        <f>T16</f>
        <v>1</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0</v>
      </c>
      <c r="BB13" s="21">
        <v>0</v>
      </c>
      <c r="BC13" s="22">
        <v>0</v>
      </c>
      <c r="BD13" s="21"/>
      <c r="BE13" s="42"/>
      <c r="BF13" s="40">
        <v>0</v>
      </c>
    </row>
    <row r="14" spans="2:58">
      <c r="B14" s="51" t="s">
        <v>32</v>
      </c>
      <c r="G14" s="26">
        <f>B22</f>
        <v>0</v>
      </c>
      <c r="H14" s="26">
        <f>$C$24</f>
        <v>2</v>
      </c>
      <c r="I14" s="20">
        <v>11</v>
      </c>
      <c r="L14" s="5" t="s">
        <v>35</v>
      </c>
      <c r="M14" s="6">
        <f>SQRT(COUNT(BF4:BF10)/COUNT(BF11:BF25))</f>
        <v>0.68313005106397318</v>
      </c>
      <c r="N14" s="6"/>
      <c r="O14" s="6"/>
      <c r="P14" s="6">
        <f>2/((G4-G5)*(G4-G6))</f>
        <v>1</v>
      </c>
      <c r="Q14" s="6">
        <f>2/((G5-G4)*(G5-G6))</f>
        <v>-2</v>
      </c>
      <c r="R14" s="6">
        <f>2/((G6-G4)*(G6-G5))</f>
        <v>1</v>
      </c>
      <c r="S14" s="6"/>
      <c r="T14" s="7"/>
      <c r="U14" s="62"/>
      <c r="AE14" s="20">
        <v>0</v>
      </c>
      <c r="AF14" s="21">
        <v>0</v>
      </c>
      <c r="AG14" s="21">
        <v>0</v>
      </c>
      <c r="AH14" s="21">
        <v>0</v>
      </c>
      <c r="AI14" s="21">
        <v>0</v>
      </c>
      <c r="AJ14" s="21">
        <f>P14</f>
        <v>1</v>
      </c>
      <c r="AK14" s="21">
        <f t="shared" ref="AK14:AL14" si="22">Q14</f>
        <v>-2</v>
      </c>
      <c r="AL14" s="21">
        <f t="shared" si="22"/>
        <v>1</v>
      </c>
      <c r="AM14" s="21">
        <v>0</v>
      </c>
      <c r="AN14" s="21">
        <v>0</v>
      </c>
      <c r="AO14" s="21">
        <v>0</v>
      </c>
      <c r="AP14" s="21">
        <v>0</v>
      </c>
      <c r="AQ14" s="21">
        <v>0</v>
      </c>
      <c r="AR14" s="21">
        <v>0</v>
      </c>
      <c r="AS14" s="21">
        <v>0</v>
      </c>
      <c r="AT14" s="21">
        <v>0</v>
      </c>
      <c r="AU14" s="21">
        <v>0</v>
      </c>
      <c r="AV14" s="21">
        <v>0</v>
      </c>
      <c r="AW14" s="21">
        <v>0</v>
      </c>
      <c r="AX14" s="21">
        <v>0</v>
      </c>
      <c r="AY14" s="21">
        <v>0</v>
      </c>
      <c r="AZ14" s="21">
        <v>0</v>
      </c>
      <c r="BA14" s="21">
        <v>0</v>
      </c>
      <c r="BB14" s="21">
        <v>0</v>
      </c>
      <c r="BC14" s="22">
        <v>0</v>
      </c>
      <c r="BD14" s="21"/>
      <c r="BE14" s="42"/>
      <c r="BF14" s="40">
        <v>0</v>
      </c>
    </row>
    <row r="15" spans="2:58">
      <c r="B15" s="2" t="s">
        <v>30</v>
      </c>
      <c r="C15" s="67">
        <v>1</v>
      </c>
      <c r="G15" s="26">
        <f>B23</f>
        <v>1</v>
      </c>
      <c r="H15" s="26">
        <f>$C$24</f>
        <v>2</v>
      </c>
      <c r="I15" s="20">
        <v>12</v>
      </c>
      <c r="L15" s="5" t="s">
        <v>36</v>
      </c>
      <c r="M15" s="65">
        <f>$C$12*M13*M14</f>
        <v>0.54650404085117854</v>
      </c>
      <c r="N15" s="6"/>
      <c r="O15" s="6"/>
      <c r="P15" s="6"/>
      <c r="Q15" s="6">
        <f>P14</f>
        <v>1</v>
      </c>
      <c r="R15" s="6">
        <f t="shared" ref="R15:T16" si="23">Q14</f>
        <v>-2</v>
      </c>
      <c r="S15" s="6">
        <f t="shared" si="23"/>
        <v>1</v>
      </c>
      <c r="T15" s="7"/>
      <c r="AE15" s="20">
        <v>0</v>
      </c>
      <c r="AF15" s="21">
        <v>0</v>
      </c>
      <c r="AG15" s="21">
        <v>0</v>
      </c>
      <c r="AH15" s="21">
        <v>0</v>
      </c>
      <c r="AI15" s="21">
        <v>0</v>
      </c>
      <c r="AJ15" s="21">
        <v>0</v>
      </c>
      <c r="AK15" s="21">
        <f>Q15</f>
        <v>1</v>
      </c>
      <c r="AL15" s="21">
        <f t="shared" ref="AL15" si="24">R15</f>
        <v>-2</v>
      </c>
      <c r="AM15" s="21">
        <f t="shared" ref="AM15:AM16" si="25">S15</f>
        <v>1</v>
      </c>
      <c r="AN15" s="21">
        <v>0</v>
      </c>
      <c r="AO15" s="21">
        <v>0</v>
      </c>
      <c r="AP15" s="21">
        <v>0</v>
      </c>
      <c r="AQ15" s="21">
        <v>0</v>
      </c>
      <c r="AR15" s="21">
        <v>0</v>
      </c>
      <c r="AS15" s="21">
        <v>0</v>
      </c>
      <c r="AT15" s="21">
        <v>0</v>
      </c>
      <c r="AU15" s="21">
        <v>0</v>
      </c>
      <c r="AV15" s="21">
        <v>0</v>
      </c>
      <c r="AW15" s="21">
        <v>0</v>
      </c>
      <c r="AX15" s="21">
        <v>0</v>
      </c>
      <c r="AY15" s="21">
        <v>0</v>
      </c>
      <c r="AZ15" s="21">
        <v>0</v>
      </c>
      <c r="BA15" s="21">
        <v>0</v>
      </c>
      <c r="BB15" s="21">
        <v>0</v>
      </c>
      <c r="BC15" s="22">
        <v>0</v>
      </c>
      <c r="BD15" s="21"/>
      <c r="BE15" s="42"/>
      <c r="BF15" s="40">
        <v>0</v>
      </c>
    </row>
    <row r="16" spans="2:58">
      <c r="B16" s="8" t="s">
        <v>31</v>
      </c>
      <c r="C16" s="68">
        <v>1</v>
      </c>
      <c r="G16" s="26">
        <f>B24</f>
        <v>2</v>
      </c>
      <c r="H16" s="26">
        <f>$C$24</f>
        <v>2</v>
      </c>
      <c r="I16" s="20">
        <v>13</v>
      </c>
      <c r="L16" s="8"/>
      <c r="M16" s="9"/>
      <c r="N16" s="9"/>
      <c r="O16" s="9"/>
      <c r="P16" s="9"/>
      <c r="Q16" s="9"/>
      <c r="R16" s="9">
        <f>Q15</f>
        <v>1</v>
      </c>
      <c r="S16" s="9">
        <f t="shared" si="23"/>
        <v>-2</v>
      </c>
      <c r="T16" s="10">
        <f t="shared" si="23"/>
        <v>1</v>
      </c>
      <c r="AE16" s="20">
        <v>0</v>
      </c>
      <c r="AF16" s="21">
        <v>0</v>
      </c>
      <c r="AG16" s="21">
        <v>0</v>
      </c>
      <c r="AH16" s="21">
        <v>0</v>
      </c>
      <c r="AI16" s="21">
        <v>0</v>
      </c>
      <c r="AJ16" s="21">
        <v>0</v>
      </c>
      <c r="AK16" s="21">
        <v>0</v>
      </c>
      <c r="AL16" s="21">
        <f>R16</f>
        <v>1</v>
      </c>
      <c r="AM16" s="21">
        <f t="shared" si="25"/>
        <v>-2</v>
      </c>
      <c r="AN16" s="21">
        <f t="shared" ref="AN16" si="26">T16</f>
        <v>1</v>
      </c>
      <c r="AO16" s="21">
        <v>0</v>
      </c>
      <c r="AP16" s="21">
        <v>0</v>
      </c>
      <c r="AQ16" s="21">
        <v>0</v>
      </c>
      <c r="AR16" s="21">
        <v>0</v>
      </c>
      <c r="AS16" s="21">
        <v>0</v>
      </c>
      <c r="AT16" s="21">
        <v>0</v>
      </c>
      <c r="AU16" s="21">
        <v>0</v>
      </c>
      <c r="AV16" s="21">
        <v>0</v>
      </c>
      <c r="AW16" s="21">
        <v>0</v>
      </c>
      <c r="AX16" s="21">
        <v>0</v>
      </c>
      <c r="AY16" s="21">
        <v>0</v>
      </c>
      <c r="AZ16" s="21">
        <v>0</v>
      </c>
      <c r="BA16" s="21">
        <v>0</v>
      </c>
      <c r="BB16" s="21">
        <v>0</v>
      </c>
      <c r="BC16" s="22">
        <v>0</v>
      </c>
      <c r="BD16" s="21"/>
      <c r="BE16" s="42"/>
      <c r="BF16" s="40">
        <v>0</v>
      </c>
    </row>
    <row r="17" spans="2:58" ht="15" customHeight="1">
      <c r="B17" s="6" t="s">
        <v>33</v>
      </c>
      <c r="C17" s="11">
        <f>SQRT(C16)*SQRT(C15)</f>
        <v>1</v>
      </c>
      <c r="G17" s="26">
        <f>B25</f>
        <v>3</v>
      </c>
      <c r="H17" s="26">
        <f>$C$24</f>
        <v>2</v>
      </c>
      <c r="I17" s="20">
        <v>14</v>
      </c>
      <c r="AC17" s="49"/>
      <c r="AE17" s="20">
        <v>0</v>
      </c>
      <c r="AF17" s="21">
        <v>0</v>
      </c>
      <c r="AG17" s="21">
        <v>0</v>
      </c>
      <c r="AH17" s="21">
        <v>0</v>
      </c>
      <c r="AI17" s="21">
        <v>0</v>
      </c>
      <c r="AJ17" s="21">
        <v>0</v>
      </c>
      <c r="AK17" s="21">
        <v>0</v>
      </c>
      <c r="AL17" s="21">
        <v>0</v>
      </c>
      <c r="AM17" s="21">
        <v>0</v>
      </c>
      <c r="AN17" s="21">
        <v>0</v>
      </c>
      <c r="AO17" s="21">
        <f>P14</f>
        <v>1</v>
      </c>
      <c r="AP17" s="21">
        <f t="shared" ref="AP17:AQ17" si="27">Q14</f>
        <v>-2</v>
      </c>
      <c r="AQ17" s="21">
        <f t="shared" si="27"/>
        <v>1</v>
      </c>
      <c r="AR17" s="21">
        <v>0</v>
      </c>
      <c r="AS17" s="21">
        <v>0</v>
      </c>
      <c r="AT17" s="21">
        <v>0</v>
      </c>
      <c r="AU17" s="21">
        <v>0</v>
      </c>
      <c r="AV17" s="21">
        <v>0</v>
      </c>
      <c r="AW17" s="21">
        <v>0</v>
      </c>
      <c r="AX17" s="21">
        <v>0</v>
      </c>
      <c r="AY17" s="21">
        <v>0</v>
      </c>
      <c r="AZ17" s="21">
        <v>0</v>
      </c>
      <c r="BA17" s="21">
        <v>0</v>
      </c>
      <c r="BB17" s="21">
        <v>0</v>
      </c>
      <c r="BC17" s="22">
        <v>0</v>
      </c>
      <c r="BD17" s="21"/>
      <c r="BE17" s="42"/>
      <c r="BF17" s="40">
        <v>0</v>
      </c>
    </row>
    <row r="18" spans="2:58">
      <c r="G18" s="26">
        <f>B26</f>
        <v>4</v>
      </c>
      <c r="H18" s="26">
        <f>$C$24</f>
        <v>2</v>
      </c>
      <c r="I18" s="20">
        <v>15</v>
      </c>
      <c r="AC18" s="49"/>
      <c r="AE18" s="20">
        <v>0</v>
      </c>
      <c r="AF18" s="21">
        <v>0</v>
      </c>
      <c r="AG18" s="21">
        <v>0</v>
      </c>
      <c r="AH18" s="21">
        <v>0</v>
      </c>
      <c r="AI18" s="21">
        <v>0</v>
      </c>
      <c r="AJ18" s="21">
        <v>0</v>
      </c>
      <c r="AK18" s="21">
        <v>0</v>
      </c>
      <c r="AL18" s="21">
        <v>0</v>
      </c>
      <c r="AM18" s="21">
        <v>0</v>
      </c>
      <c r="AN18" s="21">
        <v>0</v>
      </c>
      <c r="AO18" s="21">
        <v>0</v>
      </c>
      <c r="AP18" s="21">
        <f>Q15</f>
        <v>1</v>
      </c>
      <c r="AQ18" s="21">
        <f t="shared" ref="AQ18" si="28">R15</f>
        <v>-2</v>
      </c>
      <c r="AR18" s="21">
        <f t="shared" ref="AR18:AR19" si="29">S15</f>
        <v>1</v>
      </c>
      <c r="AS18" s="21">
        <v>0</v>
      </c>
      <c r="AT18" s="21">
        <v>0</v>
      </c>
      <c r="AU18" s="21">
        <v>0</v>
      </c>
      <c r="AV18" s="21">
        <v>0</v>
      </c>
      <c r="AW18" s="21">
        <v>0</v>
      </c>
      <c r="AX18" s="21">
        <v>0</v>
      </c>
      <c r="AY18" s="21">
        <v>0</v>
      </c>
      <c r="AZ18" s="21">
        <v>0</v>
      </c>
      <c r="BA18" s="21">
        <v>0</v>
      </c>
      <c r="BB18" s="21">
        <v>0</v>
      </c>
      <c r="BC18" s="22">
        <v>0</v>
      </c>
      <c r="BD18" s="21"/>
      <c r="BE18" s="42"/>
      <c r="BF18" s="40">
        <v>0</v>
      </c>
    </row>
    <row r="19" spans="2:58">
      <c r="G19" s="26">
        <f>B22</f>
        <v>0</v>
      </c>
      <c r="H19" s="26">
        <f>$C$25</f>
        <v>3</v>
      </c>
      <c r="I19" s="20">
        <v>16</v>
      </c>
      <c r="AC19" s="49"/>
      <c r="AE19" s="20">
        <v>0</v>
      </c>
      <c r="AF19" s="21">
        <v>0</v>
      </c>
      <c r="AG19" s="21">
        <v>0</v>
      </c>
      <c r="AH19" s="21">
        <v>0</v>
      </c>
      <c r="AI19" s="21">
        <v>0</v>
      </c>
      <c r="AJ19" s="21">
        <v>0</v>
      </c>
      <c r="AK19" s="21">
        <v>0</v>
      </c>
      <c r="AL19" s="21">
        <v>0</v>
      </c>
      <c r="AM19" s="21">
        <v>0</v>
      </c>
      <c r="AN19" s="21">
        <v>0</v>
      </c>
      <c r="AO19" s="21">
        <v>0</v>
      </c>
      <c r="AP19" s="21">
        <v>0</v>
      </c>
      <c r="AQ19" s="21">
        <f>R16</f>
        <v>1</v>
      </c>
      <c r="AR19" s="21">
        <f t="shared" si="29"/>
        <v>-2</v>
      </c>
      <c r="AS19" s="21">
        <f t="shared" ref="AS19" si="30">T16</f>
        <v>1</v>
      </c>
      <c r="AT19" s="21">
        <v>0</v>
      </c>
      <c r="AU19" s="21">
        <v>0</v>
      </c>
      <c r="AV19" s="21">
        <v>0</v>
      </c>
      <c r="AW19" s="21">
        <v>0</v>
      </c>
      <c r="AX19" s="21">
        <v>0</v>
      </c>
      <c r="AY19" s="21">
        <v>0</v>
      </c>
      <c r="AZ19" s="21">
        <v>0</v>
      </c>
      <c r="BA19" s="21">
        <v>0</v>
      </c>
      <c r="BB19" s="21">
        <v>0</v>
      </c>
      <c r="BC19" s="22">
        <v>0</v>
      </c>
      <c r="BD19" s="21"/>
      <c r="BE19" s="42"/>
      <c r="BF19" s="40">
        <v>0</v>
      </c>
    </row>
    <row r="20" spans="2:58">
      <c r="G20" s="26">
        <f>B23</f>
        <v>1</v>
      </c>
      <c r="H20" s="26">
        <f>$C$25</f>
        <v>3</v>
      </c>
      <c r="I20" s="20">
        <v>17</v>
      </c>
      <c r="AC20" s="49"/>
      <c r="AE20" s="20">
        <v>0</v>
      </c>
      <c r="AF20" s="21">
        <v>0</v>
      </c>
      <c r="AG20" s="21">
        <v>0</v>
      </c>
      <c r="AH20" s="21">
        <v>0</v>
      </c>
      <c r="AI20" s="21">
        <v>0</v>
      </c>
      <c r="AJ20" s="21">
        <v>0</v>
      </c>
      <c r="AK20" s="21">
        <v>0</v>
      </c>
      <c r="AL20" s="21">
        <v>0</v>
      </c>
      <c r="AM20" s="21">
        <v>0</v>
      </c>
      <c r="AN20" s="21">
        <v>0</v>
      </c>
      <c r="AO20" s="21">
        <v>0</v>
      </c>
      <c r="AP20" s="21">
        <v>0</v>
      </c>
      <c r="AQ20" s="21">
        <v>0</v>
      </c>
      <c r="AR20" s="21">
        <v>0</v>
      </c>
      <c r="AS20" s="21">
        <v>0</v>
      </c>
      <c r="AT20" s="21">
        <f>P14</f>
        <v>1</v>
      </c>
      <c r="AU20" s="21">
        <f t="shared" ref="AU20:AV20" si="31">Q14</f>
        <v>-2</v>
      </c>
      <c r="AV20" s="21">
        <f t="shared" si="31"/>
        <v>1</v>
      </c>
      <c r="AW20" s="21">
        <v>0</v>
      </c>
      <c r="AX20" s="21">
        <v>0</v>
      </c>
      <c r="AY20" s="21">
        <v>0</v>
      </c>
      <c r="AZ20" s="21">
        <v>0</v>
      </c>
      <c r="BA20" s="21">
        <v>0</v>
      </c>
      <c r="BB20" s="21">
        <v>0</v>
      </c>
      <c r="BC20" s="22">
        <v>0</v>
      </c>
      <c r="BD20" s="21"/>
      <c r="BE20" s="42"/>
      <c r="BF20" s="40">
        <v>0</v>
      </c>
    </row>
    <row r="21" spans="2:58">
      <c r="B21" t="s">
        <v>2</v>
      </c>
      <c r="C21" t="s">
        <v>3</v>
      </c>
      <c r="G21" s="26">
        <f>B24</f>
        <v>2</v>
      </c>
      <c r="H21" s="26">
        <f>$C$25</f>
        <v>3</v>
      </c>
      <c r="I21" s="20">
        <v>18</v>
      </c>
      <c r="V21" s="15"/>
      <c r="W21" s="15"/>
      <c r="X21" s="15"/>
      <c r="Y21" s="15"/>
      <c r="Z21" s="15"/>
      <c r="AA21" s="15"/>
      <c r="AB21" s="15"/>
      <c r="AC21" s="15"/>
      <c r="AE21" s="20">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f>Q15</f>
        <v>1</v>
      </c>
      <c r="AV21" s="21">
        <f t="shared" ref="AV21" si="32">R15</f>
        <v>-2</v>
      </c>
      <c r="AW21" s="21">
        <f t="shared" ref="AW21:AW22" si="33">S15</f>
        <v>1</v>
      </c>
      <c r="AX21" s="21">
        <v>0</v>
      </c>
      <c r="AY21" s="21">
        <v>0</v>
      </c>
      <c r="AZ21" s="21">
        <v>0</v>
      </c>
      <c r="BA21" s="21">
        <v>0</v>
      </c>
      <c r="BB21" s="21">
        <v>0</v>
      </c>
      <c r="BC21" s="22">
        <v>0</v>
      </c>
      <c r="BD21" s="21"/>
      <c r="BE21" s="42"/>
      <c r="BF21" s="40">
        <v>0</v>
      </c>
    </row>
    <row r="22" spans="2:58">
      <c r="B22">
        <v>0</v>
      </c>
      <c r="C22">
        <v>0</v>
      </c>
      <c r="G22" s="26">
        <f>B25</f>
        <v>3</v>
      </c>
      <c r="H22" s="26">
        <f>$C$25</f>
        <v>3</v>
      </c>
      <c r="I22" s="20">
        <v>19</v>
      </c>
      <c r="V22" s="15"/>
      <c r="W22" s="15"/>
      <c r="X22" s="15"/>
      <c r="Y22" s="15"/>
      <c r="Z22" s="15"/>
      <c r="AA22" s="15"/>
      <c r="AB22" s="15"/>
      <c r="AC22" s="15"/>
      <c r="AE22" s="20">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f>R16</f>
        <v>1</v>
      </c>
      <c r="AW22" s="21">
        <f t="shared" si="33"/>
        <v>-2</v>
      </c>
      <c r="AX22" s="21">
        <f t="shared" ref="AX22" si="34">T16</f>
        <v>1</v>
      </c>
      <c r="AY22" s="21">
        <v>0</v>
      </c>
      <c r="AZ22" s="21">
        <v>0</v>
      </c>
      <c r="BA22" s="21">
        <v>0</v>
      </c>
      <c r="BB22" s="21">
        <v>0</v>
      </c>
      <c r="BC22" s="22">
        <v>0</v>
      </c>
      <c r="BD22" s="21"/>
      <c r="BE22" s="42"/>
      <c r="BF22" s="40">
        <v>0</v>
      </c>
    </row>
    <row r="23" spans="2:58">
      <c r="B23">
        <f>1*$C$15</f>
        <v>1</v>
      </c>
      <c r="C23">
        <f>1*$C$16</f>
        <v>1</v>
      </c>
      <c r="G23" s="26">
        <f>B26</f>
        <v>4</v>
      </c>
      <c r="H23" s="26">
        <f>$C$25</f>
        <v>3</v>
      </c>
      <c r="I23" s="20">
        <v>20</v>
      </c>
      <c r="L23" t="s">
        <v>42</v>
      </c>
      <c r="W23" s="93" t="s">
        <v>19</v>
      </c>
      <c r="X23" s="94"/>
      <c r="Y23" s="94"/>
      <c r="Z23" s="94"/>
      <c r="AA23" s="94"/>
      <c r="AB23" s="94"/>
      <c r="AC23" s="95"/>
      <c r="AE23" s="20">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f>P14</f>
        <v>1</v>
      </c>
      <c r="AZ23" s="21">
        <f t="shared" ref="AZ23:BA23" si="35">Q14</f>
        <v>-2</v>
      </c>
      <c r="BA23" s="21">
        <f t="shared" si="35"/>
        <v>1</v>
      </c>
      <c r="BB23" s="21">
        <v>0</v>
      </c>
      <c r="BC23" s="22">
        <v>0</v>
      </c>
      <c r="BD23" s="21"/>
      <c r="BE23" s="42"/>
      <c r="BF23" s="40">
        <v>0</v>
      </c>
    </row>
    <row r="24" spans="2:58">
      <c r="B24">
        <f>2*$C$15</f>
        <v>2</v>
      </c>
      <c r="C24">
        <f>2*$C$16</f>
        <v>2</v>
      </c>
      <c r="G24" s="26">
        <f>B22</f>
        <v>0</v>
      </c>
      <c r="H24" s="26">
        <f>$C$26</f>
        <v>4</v>
      </c>
      <c r="I24" s="20">
        <v>21</v>
      </c>
      <c r="L24" s="2" t="s">
        <v>40</v>
      </c>
      <c r="M24" s="3">
        <f>(MAX(H4:H28)-MIN(H4:H28))^2</f>
        <v>16</v>
      </c>
      <c r="N24" s="3"/>
      <c r="O24" s="3"/>
      <c r="P24" s="3" t="s">
        <v>27</v>
      </c>
      <c r="Q24" s="3" t="s">
        <v>28</v>
      </c>
      <c r="R24" s="4" t="s">
        <v>29</v>
      </c>
      <c r="W24" s="102"/>
      <c r="X24" s="103"/>
      <c r="Y24" s="103"/>
      <c r="Z24" s="103"/>
      <c r="AA24" s="103"/>
      <c r="AB24" s="103"/>
      <c r="AC24" s="104"/>
      <c r="AE24" s="20">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f>Q15</f>
        <v>1</v>
      </c>
      <c r="BA24" s="21">
        <f t="shared" ref="BA24" si="36">R15</f>
        <v>-2</v>
      </c>
      <c r="BB24" s="21">
        <f t="shared" ref="BB24:BB25" si="37">S15</f>
        <v>1</v>
      </c>
      <c r="BC24" s="22">
        <v>0</v>
      </c>
      <c r="BD24" s="21"/>
      <c r="BE24" s="42"/>
      <c r="BF24" s="40">
        <v>0</v>
      </c>
    </row>
    <row r="25" spans="2:58">
      <c r="B25">
        <f>3*$C$15</f>
        <v>3</v>
      </c>
      <c r="C25">
        <f>3*$C$16</f>
        <v>3</v>
      </c>
      <c r="G25" s="26">
        <f>B23</f>
        <v>1</v>
      </c>
      <c r="H25" s="26">
        <f>$C$26</f>
        <v>4</v>
      </c>
      <c r="I25" s="20">
        <v>22</v>
      </c>
      <c r="L25" s="5" t="s">
        <v>37</v>
      </c>
      <c r="M25" s="6">
        <f>SQRT(COUNT(BF4:BF10)/COUNT(BF26:BF40))</f>
        <v>0.68313005106397318</v>
      </c>
      <c r="N25" s="6"/>
      <c r="O25" s="6"/>
      <c r="P25" s="6">
        <f>2/((H4-H9)*(H4-H14))</f>
        <v>1</v>
      </c>
      <c r="Q25" s="6">
        <f>2/((H9-H4)*(H9-H14))</f>
        <v>-2</v>
      </c>
      <c r="R25" s="7">
        <f>2/((H14-H4)*(H14-H9))</f>
        <v>1</v>
      </c>
      <c r="W25" s="102"/>
      <c r="X25" s="103"/>
      <c r="Y25" s="103"/>
      <c r="Z25" s="103"/>
      <c r="AA25" s="103"/>
      <c r="AB25" s="103"/>
      <c r="AC25" s="104"/>
      <c r="AE25" s="23">
        <v>0</v>
      </c>
      <c r="AF25" s="24">
        <v>0</v>
      </c>
      <c r="AG25" s="24">
        <v>0</v>
      </c>
      <c r="AH25" s="24">
        <v>0</v>
      </c>
      <c r="AI25" s="24">
        <v>0</v>
      </c>
      <c r="AJ25" s="24">
        <v>0</v>
      </c>
      <c r="AK25" s="24">
        <v>0</v>
      </c>
      <c r="AL25" s="24">
        <v>0</v>
      </c>
      <c r="AM25" s="24">
        <v>0</v>
      </c>
      <c r="AN25" s="24">
        <v>0</v>
      </c>
      <c r="AO25" s="24">
        <v>0</v>
      </c>
      <c r="AP25" s="24">
        <v>0</v>
      </c>
      <c r="AQ25" s="24">
        <v>0</v>
      </c>
      <c r="AR25" s="24">
        <v>0</v>
      </c>
      <c r="AS25" s="24">
        <v>0</v>
      </c>
      <c r="AT25" s="24">
        <v>0</v>
      </c>
      <c r="AU25" s="24">
        <v>0</v>
      </c>
      <c r="AV25" s="24">
        <v>0</v>
      </c>
      <c r="AW25" s="24">
        <v>0</v>
      </c>
      <c r="AX25" s="24">
        <v>0</v>
      </c>
      <c r="AY25" s="24">
        <v>0</v>
      </c>
      <c r="AZ25" s="24">
        <v>0</v>
      </c>
      <c r="BA25" s="24">
        <f>R16</f>
        <v>1</v>
      </c>
      <c r="BB25" s="24">
        <f t="shared" si="37"/>
        <v>-2</v>
      </c>
      <c r="BC25" s="25">
        <f t="shared" ref="BC25" si="38">T16</f>
        <v>1</v>
      </c>
      <c r="BD25" s="21"/>
      <c r="BE25" s="42"/>
      <c r="BF25" s="41">
        <v>0</v>
      </c>
    </row>
    <row r="26" spans="2:58">
      <c r="B26">
        <f>4*$C$15</f>
        <v>4</v>
      </c>
      <c r="C26">
        <f>4*$C$16</f>
        <v>4</v>
      </c>
      <c r="G26" s="26">
        <f>B24</f>
        <v>2</v>
      </c>
      <c r="H26" s="26">
        <f>$C$26</f>
        <v>4</v>
      </c>
      <c r="I26" s="20">
        <v>23</v>
      </c>
      <c r="L26" s="8" t="s">
        <v>38</v>
      </c>
      <c r="M26" s="66">
        <f>$C$12*M24*M25</f>
        <v>0.54650404085117854</v>
      </c>
      <c r="N26" s="9"/>
      <c r="O26" s="9"/>
      <c r="P26" s="9"/>
      <c r="Q26" s="9"/>
      <c r="R26" s="10"/>
      <c r="W26" s="96"/>
      <c r="X26" s="97"/>
      <c r="Y26" s="97"/>
      <c r="Z26" s="97"/>
      <c r="AA26" s="97"/>
      <c r="AB26" s="97"/>
      <c r="AC26" s="98"/>
      <c r="AE26" s="17">
        <f>P25</f>
        <v>1</v>
      </c>
      <c r="AF26" s="18">
        <v>0</v>
      </c>
      <c r="AG26" s="18">
        <v>0</v>
      </c>
      <c r="AH26" s="18">
        <v>0</v>
      </c>
      <c r="AI26" s="18">
        <v>0</v>
      </c>
      <c r="AJ26" s="18">
        <f>Q25</f>
        <v>-2</v>
      </c>
      <c r="AK26" s="18">
        <v>0</v>
      </c>
      <c r="AL26" s="18">
        <v>0</v>
      </c>
      <c r="AM26" s="18">
        <v>0</v>
      </c>
      <c r="AN26" s="18">
        <v>0</v>
      </c>
      <c r="AO26" s="18">
        <f>R25</f>
        <v>1</v>
      </c>
      <c r="AP26" s="18">
        <v>0</v>
      </c>
      <c r="AQ26" s="18">
        <v>0</v>
      </c>
      <c r="AR26" s="18">
        <v>0</v>
      </c>
      <c r="AS26" s="18">
        <v>0</v>
      </c>
      <c r="AT26" s="18">
        <v>0</v>
      </c>
      <c r="AU26" s="18">
        <v>0</v>
      </c>
      <c r="AV26" s="18">
        <v>0</v>
      </c>
      <c r="AW26" s="18">
        <v>0</v>
      </c>
      <c r="AX26" s="18">
        <v>0</v>
      </c>
      <c r="AY26" s="18">
        <v>0</v>
      </c>
      <c r="AZ26" s="18">
        <v>0</v>
      </c>
      <c r="BA26" s="18">
        <v>0</v>
      </c>
      <c r="BB26" s="18">
        <v>0</v>
      </c>
      <c r="BC26" s="19">
        <v>0</v>
      </c>
      <c r="BD26" s="21"/>
      <c r="BE26" s="42"/>
      <c r="BF26" s="40">
        <v>0</v>
      </c>
    </row>
    <row r="27" spans="2:58">
      <c r="G27" s="26">
        <f>B25</f>
        <v>3</v>
      </c>
      <c r="H27" s="26">
        <f>$C$26</f>
        <v>4</v>
      </c>
      <c r="I27" s="20">
        <v>24</v>
      </c>
      <c r="AE27" s="20">
        <v>0</v>
      </c>
      <c r="AF27" s="21">
        <f>P25</f>
        <v>1</v>
      </c>
      <c r="AG27" s="21">
        <v>0</v>
      </c>
      <c r="AH27" s="21">
        <v>0</v>
      </c>
      <c r="AI27" s="21">
        <v>0</v>
      </c>
      <c r="AJ27" s="21">
        <v>0</v>
      </c>
      <c r="AK27" s="21">
        <f>Q25</f>
        <v>-2</v>
      </c>
      <c r="AL27" s="21">
        <v>0</v>
      </c>
      <c r="AM27" s="21">
        <v>0</v>
      </c>
      <c r="AN27" s="21">
        <v>0</v>
      </c>
      <c r="AO27" s="21">
        <v>0</v>
      </c>
      <c r="AP27" s="21">
        <f>R25</f>
        <v>1</v>
      </c>
      <c r="AQ27" s="21">
        <v>0</v>
      </c>
      <c r="AR27" s="21">
        <v>0</v>
      </c>
      <c r="AS27" s="21">
        <v>0</v>
      </c>
      <c r="AT27" s="21">
        <v>0</v>
      </c>
      <c r="AU27" s="21">
        <v>0</v>
      </c>
      <c r="AV27" s="21">
        <v>0</v>
      </c>
      <c r="AW27" s="21">
        <v>0</v>
      </c>
      <c r="AX27" s="21">
        <v>0</v>
      </c>
      <c r="AY27" s="21">
        <v>0</v>
      </c>
      <c r="AZ27" s="21">
        <v>0</v>
      </c>
      <c r="BA27" s="21">
        <v>0</v>
      </c>
      <c r="BB27" s="21">
        <v>0</v>
      </c>
      <c r="BC27" s="22">
        <v>0</v>
      </c>
      <c r="BD27" s="21"/>
      <c r="BE27" s="42"/>
      <c r="BF27" s="40">
        <v>0</v>
      </c>
    </row>
    <row r="28" spans="2:58">
      <c r="B28" t="s">
        <v>6</v>
      </c>
      <c r="C28">
        <f>COUNT(B22:B26)</f>
        <v>5</v>
      </c>
      <c r="G28" s="26">
        <f>B26</f>
        <v>4</v>
      </c>
      <c r="H28" s="26">
        <f>$C$26</f>
        <v>4</v>
      </c>
      <c r="I28" s="20">
        <v>25</v>
      </c>
      <c r="AE28" s="20">
        <v>0</v>
      </c>
      <c r="AF28" s="21">
        <v>0</v>
      </c>
      <c r="AG28" s="21">
        <f>P25</f>
        <v>1</v>
      </c>
      <c r="AH28" s="21">
        <v>0</v>
      </c>
      <c r="AI28" s="21">
        <v>0</v>
      </c>
      <c r="AJ28" s="21">
        <v>0</v>
      </c>
      <c r="AK28" s="21">
        <v>0</v>
      </c>
      <c r="AL28" s="21">
        <f>Q25</f>
        <v>-2</v>
      </c>
      <c r="AM28" s="21">
        <v>0</v>
      </c>
      <c r="AN28" s="21">
        <v>0</v>
      </c>
      <c r="AO28" s="21">
        <v>0</v>
      </c>
      <c r="AP28" s="21">
        <v>0</v>
      </c>
      <c r="AQ28" s="21">
        <f>R25</f>
        <v>1</v>
      </c>
      <c r="AR28" s="21">
        <v>0</v>
      </c>
      <c r="AS28" s="21">
        <v>0</v>
      </c>
      <c r="AT28" s="21">
        <v>0</v>
      </c>
      <c r="AU28" s="21">
        <v>0</v>
      </c>
      <c r="AV28" s="21">
        <v>0</v>
      </c>
      <c r="AW28" s="21">
        <v>0</v>
      </c>
      <c r="AX28" s="21">
        <v>0</v>
      </c>
      <c r="AY28" s="21">
        <v>0</v>
      </c>
      <c r="AZ28" s="21">
        <v>0</v>
      </c>
      <c r="BA28" s="21">
        <v>0</v>
      </c>
      <c r="BB28" s="21">
        <v>0</v>
      </c>
      <c r="BC28" s="22">
        <v>0</v>
      </c>
      <c r="BD28" s="21"/>
      <c r="BE28" s="42"/>
      <c r="BF28" s="40">
        <v>0</v>
      </c>
    </row>
    <row r="29" spans="2:58">
      <c r="B29" t="s">
        <v>7</v>
      </c>
      <c r="C29">
        <f>COUNT(C22:C26)</f>
        <v>5</v>
      </c>
      <c r="L29" s="74" t="s">
        <v>43</v>
      </c>
      <c r="M29" s="75"/>
      <c r="N29" s="80" t="s">
        <v>49</v>
      </c>
      <c r="O29" s="80"/>
      <c r="P29" s="80"/>
      <c r="Q29" s="80"/>
      <c r="R29" s="80"/>
      <c r="S29" s="80"/>
      <c r="T29" s="80"/>
      <c r="U29" s="80"/>
      <c r="V29" s="80"/>
      <c r="W29" s="80"/>
      <c r="X29" s="80"/>
      <c r="Y29" s="80"/>
      <c r="Z29" s="80"/>
      <c r="AA29" s="80"/>
      <c r="AB29" s="81"/>
      <c r="AE29" s="30">
        <v>0</v>
      </c>
      <c r="AF29" s="31">
        <v>0</v>
      </c>
      <c r="AG29" s="31">
        <v>0</v>
      </c>
      <c r="AH29" s="21">
        <f>P25</f>
        <v>1</v>
      </c>
      <c r="AI29" s="21">
        <v>0</v>
      </c>
      <c r="AJ29" s="21">
        <v>0</v>
      </c>
      <c r="AK29" s="21">
        <v>0</v>
      </c>
      <c r="AL29" s="21">
        <v>0</v>
      </c>
      <c r="AM29" s="21">
        <f>Q25</f>
        <v>-2</v>
      </c>
      <c r="AN29" s="21">
        <v>0</v>
      </c>
      <c r="AO29" s="21">
        <v>0</v>
      </c>
      <c r="AP29" s="21">
        <v>0</v>
      </c>
      <c r="AQ29" s="21">
        <v>0</v>
      </c>
      <c r="AR29" s="21">
        <f>R25</f>
        <v>1</v>
      </c>
      <c r="AS29" s="31">
        <v>0</v>
      </c>
      <c r="AT29" s="31">
        <v>0</v>
      </c>
      <c r="AU29" s="31">
        <v>0</v>
      </c>
      <c r="AV29" s="31">
        <v>0</v>
      </c>
      <c r="AW29" s="31">
        <v>0</v>
      </c>
      <c r="AX29" s="31">
        <v>0</v>
      </c>
      <c r="AY29" s="31">
        <v>0</v>
      </c>
      <c r="AZ29" s="31">
        <v>0</v>
      </c>
      <c r="BA29" s="31">
        <v>0</v>
      </c>
      <c r="BB29" s="31">
        <v>0</v>
      </c>
      <c r="BC29" s="32">
        <v>0</v>
      </c>
      <c r="BD29" s="31"/>
      <c r="BE29" s="42"/>
      <c r="BF29" s="40">
        <v>0</v>
      </c>
    </row>
    <row r="30" spans="2:58">
      <c r="L30" s="76"/>
      <c r="M30" s="77"/>
      <c r="N30" s="84"/>
      <c r="O30" s="84"/>
      <c r="P30" s="84"/>
      <c r="Q30" s="84"/>
      <c r="R30" s="84"/>
      <c r="S30" s="84"/>
      <c r="T30" s="84"/>
      <c r="U30" s="84"/>
      <c r="V30" s="84"/>
      <c r="W30" s="84"/>
      <c r="X30" s="84"/>
      <c r="Y30" s="84"/>
      <c r="Z30" s="84"/>
      <c r="AA30" s="84"/>
      <c r="AB30" s="85"/>
      <c r="AE30" s="30">
        <v>0</v>
      </c>
      <c r="AF30" s="31">
        <v>0</v>
      </c>
      <c r="AG30" s="31">
        <v>0</v>
      </c>
      <c r="AH30" s="31">
        <v>0</v>
      </c>
      <c r="AI30" s="21">
        <f>P25</f>
        <v>1</v>
      </c>
      <c r="AJ30" s="21">
        <v>0</v>
      </c>
      <c r="AK30" s="21">
        <v>0</v>
      </c>
      <c r="AL30" s="21">
        <v>0</v>
      </c>
      <c r="AM30" s="21">
        <v>0</v>
      </c>
      <c r="AN30" s="21">
        <f>Q25</f>
        <v>-2</v>
      </c>
      <c r="AO30" s="21">
        <v>0</v>
      </c>
      <c r="AP30" s="21">
        <v>0</v>
      </c>
      <c r="AQ30" s="21">
        <v>0</v>
      </c>
      <c r="AR30" s="21">
        <v>0</v>
      </c>
      <c r="AS30" s="21">
        <f>R25</f>
        <v>1</v>
      </c>
      <c r="AT30" s="31">
        <v>0</v>
      </c>
      <c r="AU30" s="31">
        <v>0</v>
      </c>
      <c r="AV30" s="31">
        <v>0</v>
      </c>
      <c r="AW30" s="31">
        <v>0</v>
      </c>
      <c r="AX30" s="31">
        <v>0</v>
      </c>
      <c r="AY30" s="31">
        <v>0</v>
      </c>
      <c r="AZ30" s="31">
        <v>0</v>
      </c>
      <c r="BA30" s="31">
        <v>0</v>
      </c>
      <c r="BB30" s="31">
        <v>0</v>
      </c>
      <c r="BC30" s="32">
        <v>0</v>
      </c>
      <c r="BD30" s="31"/>
      <c r="BE30" s="42"/>
      <c r="BF30" s="40">
        <v>0</v>
      </c>
    </row>
    <row r="31" spans="2:58">
      <c r="L31" s="72" t="s">
        <v>44</v>
      </c>
      <c r="M31" s="73"/>
      <c r="N31" s="9" t="s">
        <v>47</v>
      </c>
      <c r="O31" s="9"/>
      <c r="P31" s="9"/>
      <c r="Q31" s="9"/>
      <c r="R31" s="9"/>
      <c r="S31" s="9"/>
      <c r="T31" s="9"/>
      <c r="U31" s="9"/>
      <c r="V31" s="9"/>
      <c r="W31" s="9"/>
      <c r="X31" s="9"/>
      <c r="Y31" s="9"/>
      <c r="Z31" s="9"/>
      <c r="AA31" s="9"/>
      <c r="AB31" s="10"/>
      <c r="AE31" s="30">
        <v>0</v>
      </c>
      <c r="AF31" s="31">
        <v>0</v>
      </c>
      <c r="AG31" s="31">
        <v>0</v>
      </c>
      <c r="AH31" s="31">
        <v>0</v>
      </c>
      <c r="AI31" s="31">
        <v>0</v>
      </c>
      <c r="AJ31" s="31">
        <f>P25</f>
        <v>1</v>
      </c>
      <c r="AK31" s="31">
        <v>0</v>
      </c>
      <c r="AL31" s="31">
        <v>0</v>
      </c>
      <c r="AM31" s="31">
        <v>0</v>
      </c>
      <c r="AN31" s="31">
        <v>0</v>
      </c>
      <c r="AO31" s="31">
        <f>Q25</f>
        <v>-2</v>
      </c>
      <c r="AP31" s="31">
        <v>0</v>
      </c>
      <c r="AQ31" s="31">
        <v>0</v>
      </c>
      <c r="AR31" s="31">
        <v>0</v>
      </c>
      <c r="AS31" s="31">
        <v>0</v>
      </c>
      <c r="AT31" s="31">
        <f>R25</f>
        <v>1</v>
      </c>
      <c r="AU31" s="31">
        <v>0</v>
      </c>
      <c r="AV31" s="31">
        <v>0</v>
      </c>
      <c r="AW31" s="31">
        <v>0</v>
      </c>
      <c r="AX31" s="31">
        <v>0</v>
      </c>
      <c r="AY31" s="31">
        <v>0</v>
      </c>
      <c r="AZ31" s="31">
        <v>0</v>
      </c>
      <c r="BA31" s="31">
        <v>0</v>
      </c>
      <c r="BB31" s="31">
        <v>0</v>
      </c>
      <c r="BC31" s="32">
        <v>0</v>
      </c>
      <c r="BD31" s="31"/>
      <c r="BE31" s="42"/>
      <c r="BF31" s="40">
        <v>0</v>
      </c>
    </row>
    <row r="32" spans="2:58" ht="15" customHeight="1">
      <c r="L32" s="74" t="s">
        <v>45</v>
      </c>
      <c r="M32" s="75"/>
      <c r="N32" s="80" t="s">
        <v>50</v>
      </c>
      <c r="O32" s="80"/>
      <c r="P32" s="80"/>
      <c r="Q32" s="80"/>
      <c r="R32" s="80"/>
      <c r="S32" s="80"/>
      <c r="T32" s="80"/>
      <c r="U32" s="80"/>
      <c r="V32" s="80"/>
      <c r="W32" s="80"/>
      <c r="X32" s="80"/>
      <c r="Y32" s="80"/>
      <c r="Z32" s="80"/>
      <c r="AA32" s="80"/>
      <c r="AB32" s="81"/>
      <c r="AE32" s="30">
        <v>0</v>
      </c>
      <c r="AF32" s="31">
        <v>0</v>
      </c>
      <c r="AG32" s="31">
        <v>0</v>
      </c>
      <c r="AH32" s="31">
        <v>0</v>
      </c>
      <c r="AI32" s="31">
        <v>0</v>
      </c>
      <c r="AJ32" s="31">
        <v>0</v>
      </c>
      <c r="AK32" s="31">
        <f>P25</f>
        <v>1</v>
      </c>
      <c r="AL32" s="31">
        <v>0</v>
      </c>
      <c r="AM32" s="31">
        <v>0</v>
      </c>
      <c r="AN32" s="31">
        <v>0</v>
      </c>
      <c r="AO32" s="31">
        <v>0</v>
      </c>
      <c r="AP32" s="31">
        <f>Q25</f>
        <v>-2</v>
      </c>
      <c r="AQ32" s="31">
        <v>0</v>
      </c>
      <c r="AR32" s="31">
        <v>0</v>
      </c>
      <c r="AS32" s="31">
        <v>0</v>
      </c>
      <c r="AT32" s="31">
        <v>0</v>
      </c>
      <c r="AU32" s="31">
        <f>R25</f>
        <v>1</v>
      </c>
      <c r="AV32" s="31">
        <v>0</v>
      </c>
      <c r="AW32" s="31">
        <v>0</v>
      </c>
      <c r="AX32" s="31">
        <v>0</v>
      </c>
      <c r="AY32" s="31">
        <v>0</v>
      </c>
      <c r="AZ32" s="31">
        <v>0</v>
      </c>
      <c r="BA32" s="31">
        <v>0</v>
      </c>
      <c r="BB32" s="31">
        <v>0</v>
      </c>
      <c r="BC32" s="32">
        <v>0</v>
      </c>
      <c r="BD32" s="31"/>
      <c r="BE32" s="42"/>
      <c r="BF32" s="40">
        <v>0</v>
      </c>
    </row>
    <row r="33" spans="12:58">
      <c r="L33" s="78"/>
      <c r="M33" s="79"/>
      <c r="N33" s="82"/>
      <c r="O33" s="82"/>
      <c r="P33" s="82"/>
      <c r="Q33" s="82"/>
      <c r="R33" s="82"/>
      <c r="S33" s="82"/>
      <c r="T33" s="82"/>
      <c r="U33" s="82"/>
      <c r="V33" s="82"/>
      <c r="W33" s="82"/>
      <c r="X33" s="82"/>
      <c r="Y33" s="82"/>
      <c r="Z33" s="82"/>
      <c r="AA33" s="82"/>
      <c r="AB33" s="83"/>
      <c r="AE33" s="30">
        <v>0</v>
      </c>
      <c r="AF33" s="31">
        <v>0</v>
      </c>
      <c r="AG33" s="31">
        <v>0</v>
      </c>
      <c r="AH33" s="31">
        <v>0</v>
      </c>
      <c r="AI33" s="31">
        <v>0</v>
      </c>
      <c r="AJ33" s="31">
        <v>0</v>
      </c>
      <c r="AK33" s="31">
        <v>0</v>
      </c>
      <c r="AL33" s="31">
        <f>P25</f>
        <v>1</v>
      </c>
      <c r="AM33" s="31">
        <v>0</v>
      </c>
      <c r="AN33" s="31">
        <v>0</v>
      </c>
      <c r="AO33" s="31">
        <v>0</v>
      </c>
      <c r="AP33" s="31">
        <v>0</v>
      </c>
      <c r="AQ33" s="31">
        <f>Q25</f>
        <v>-2</v>
      </c>
      <c r="AR33" s="31">
        <v>0</v>
      </c>
      <c r="AS33" s="31">
        <v>0</v>
      </c>
      <c r="AT33" s="31">
        <v>0</v>
      </c>
      <c r="AU33" s="31">
        <v>0</v>
      </c>
      <c r="AV33" s="31">
        <f>R25</f>
        <v>1</v>
      </c>
      <c r="AW33" s="31">
        <v>0</v>
      </c>
      <c r="AX33" s="31">
        <v>0</v>
      </c>
      <c r="AY33" s="31">
        <v>0</v>
      </c>
      <c r="AZ33" s="31">
        <v>0</v>
      </c>
      <c r="BA33" s="31">
        <v>0</v>
      </c>
      <c r="BB33" s="31">
        <v>0</v>
      </c>
      <c r="BC33" s="32">
        <v>0</v>
      </c>
      <c r="BD33" s="31"/>
      <c r="BE33" s="42"/>
      <c r="BF33" s="40">
        <v>0</v>
      </c>
    </row>
    <row r="34" spans="12:58">
      <c r="L34" s="76"/>
      <c r="M34" s="77"/>
      <c r="N34" s="84"/>
      <c r="O34" s="84"/>
      <c r="P34" s="84"/>
      <c r="Q34" s="84"/>
      <c r="R34" s="84"/>
      <c r="S34" s="84"/>
      <c r="T34" s="84"/>
      <c r="U34" s="84"/>
      <c r="V34" s="84"/>
      <c r="W34" s="84"/>
      <c r="X34" s="84"/>
      <c r="Y34" s="84"/>
      <c r="Z34" s="84"/>
      <c r="AA34" s="84"/>
      <c r="AB34" s="85"/>
      <c r="AE34" s="30">
        <v>0</v>
      </c>
      <c r="AF34" s="31">
        <v>0</v>
      </c>
      <c r="AG34" s="31">
        <v>0</v>
      </c>
      <c r="AH34" s="31">
        <v>0</v>
      </c>
      <c r="AI34" s="31">
        <v>0</v>
      </c>
      <c r="AJ34" s="31">
        <v>0</v>
      </c>
      <c r="AK34" s="31">
        <v>0</v>
      </c>
      <c r="AL34" s="31">
        <v>0</v>
      </c>
      <c r="AM34" s="31">
        <f>P25</f>
        <v>1</v>
      </c>
      <c r="AN34" s="31">
        <v>0</v>
      </c>
      <c r="AO34" s="31">
        <v>0</v>
      </c>
      <c r="AP34" s="31">
        <v>0</v>
      </c>
      <c r="AQ34" s="31">
        <v>0</v>
      </c>
      <c r="AR34" s="31">
        <f>Q25</f>
        <v>-2</v>
      </c>
      <c r="AS34" s="31">
        <v>0</v>
      </c>
      <c r="AT34" s="31">
        <v>0</v>
      </c>
      <c r="AU34" s="31">
        <v>0</v>
      </c>
      <c r="AV34" s="31">
        <v>0</v>
      </c>
      <c r="AW34" s="31">
        <f>R25</f>
        <v>1</v>
      </c>
      <c r="AX34" s="31">
        <v>0</v>
      </c>
      <c r="AY34" s="31">
        <v>0</v>
      </c>
      <c r="AZ34" s="31">
        <v>0</v>
      </c>
      <c r="BA34" s="31">
        <v>0</v>
      </c>
      <c r="BB34" s="31">
        <v>0</v>
      </c>
      <c r="BC34" s="32">
        <v>0</v>
      </c>
      <c r="BD34" s="31"/>
      <c r="BE34" s="42"/>
      <c r="BF34" s="40">
        <v>0</v>
      </c>
    </row>
    <row r="35" spans="12:58">
      <c r="L35" s="72" t="s">
        <v>46</v>
      </c>
      <c r="M35" s="73"/>
      <c r="N35" s="9" t="s">
        <v>51</v>
      </c>
      <c r="O35" s="9"/>
      <c r="P35" s="9"/>
      <c r="Q35" s="9"/>
      <c r="R35" s="9"/>
      <c r="S35" s="9"/>
      <c r="T35" s="9"/>
      <c r="U35" s="9"/>
      <c r="V35" s="9"/>
      <c r="W35" s="9"/>
      <c r="X35" s="9"/>
      <c r="Y35" s="9"/>
      <c r="Z35" s="9"/>
      <c r="AA35" s="9"/>
      <c r="AB35" s="10"/>
      <c r="AE35" s="30">
        <v>0</v>
      </c>
      <c r="AF35" s="31">
        <v>0</v>
      </c>
      <c r="AG35" s="31">
        <v>0</v>
      </c>
      <c r="AH35" s="31">
        <v>0</v>
      </c>
      <c r="AI35" s="31">
        <v>0</v>
      </c>
      <c r="AJ35" s="31">
        <v>0</v>
      </c>
      <c r="AK35" s="31">
        <v>0</v>
      </c>
      <c r="AL35" s="31">
        <v>0</v>
      </c>
      <c r="AM35" s="31">
        <v>0</v>
      </c>
      <c r="AN35" s="31">
        <f>P25</f>
        <v>1</v>
      </c>
      <c r="AO35" s="31">
        <v>0</v>
      </c>
      <c r="AP35" s="31">
        <v>0</v>
      </c>
      <c r="AQ35" s="31">
        <v>0</v>
      </c>
      <c r="AR35" s="31">
        <v>0</v>
      </c>
      <c r="AS35" s="31">
        <f>Q25</f>
        <v>-2</v>
      </c>
      <c r="AT35" s="31">
        <v>0</v>
      </c>
      <c r="AU35" s="31">
        <v>0</v>
      </c>
      <c r="AV35" s="31">
        <v>0</v>
      </c>
      <c r="AW35" s="31">
        <v>0</v>
      </c>
      <c r="AX35" s="31">
        <f>R25</f>
        <v>1</v>
      </c>
      <c r="AY35" s="31">
        <v>0</v>
      </c>
      <c r="AZ35" s="31">
        <v>0</v>
      </c>
      <c r="BA35" s="31">
        <v>0</v>
      </c>
      <c r="BB35" s="31">
        <v>0</v>
      </c>
      <c r="BC35" s="32">
        <v>0</v>
      </c>
      <c r="BD35" s="31"/>
      <c r="BE35" s="42"/>
      <c r="BF35" s="40">
        <v>0</v>
      </c>
    </row>
    <row r="36" spans="12:58">
      <c r="AE36" s="30">
        <v>0</v>
      </c>
      <c r="AF36" s="31">
        <v>0</v>
      </c>
      <c r="AG36" s="31">
        <v>0</v>
      </c>
      <c r="AH36" s="31">
        <v>0</v>
      </c>
      <c r="AI36" s="31">
        <v>0</v>
      </c>
      <c r="AJ36" s="31">
        <v>0</v>
      </c>
      <c r="AK36" s="31">
        <v>0</v>
      </c>
      <c r="AL36" s="31">
        <v>0</v>
      </c>
      <c r="AM36" s="31">
        <v>0</v>
      </c>
      <c r="AN36" s="31">
        <v>0</v>
      </c>
      <c r="AO36" s="21">
        <f>P25</f>
        <v>1</v>
      </c>
      <c r="AP36" s="21">
        <v>0</v>
      </c>
      <c r="AQ36" s="21">
        <v>0</v>
      </c>
      <c r="AR36" s="21">
        <v>0</v>
      </c>
      <c r="AS36" s="21">
        <v>0</v>
      </c>
      <c r="AT36" s="21">
        <f>Q25</f>
        <v>-2</v>
      </c>
      <c r="AU36" s="21">
        <v>0</v>
      </c>
      <c r="AV36" s="21">
        <v>0</v>
      </c>
      <c r="AW36" s="21">
        <v>0</v>
      </c>
      <c r="AX36" s="21">
        <v>0</v>
      </c>
      <c r="AY36" s="21">
        <f>R25</f>
        <v>1</v>
      </c>
      <c r="AZ36" s="31">
        <v>0</v>
      </c>
      <c r="BA36" s="31">
        <v>0</v>
      </c>
      <c r="BB36" s="31">
        <v>0</v>
      </c>
      <c r="BC36" s="32">
        <v>0</v>
      </c>
      <c r="BD36" s="31"/>
      <c r="BE36" s="42"/>
      <c r="BF36" s="40">
        <v>0</v>
      </c>
    </row>
    <row r="37" spans="12:58">
      <c r="AE37" s="30">
        <v>0</v>
      </c>
      <c r="AF37" s="31">
        <v>0</v>
      </c>
      <c r="AG37" s="31">
        <v>0</v>
      </c>
      <c r="AH37" s="31">
        <v>0</v>
      </c>
      <c r="AI37" s="31">
        <v>0</v>
      </c>
      <c r="AJ37" s="31">
        <v>0</v>
      </c>
      <c r="AK37" s="31">
        <v>0</v>
      </c>
      <c r="AL37" s="31">
        <v>0</v>
      </c>
      <c r="AM37" s="31">
        <v>0</v>
      </c>
      <c r="AN37" s="31">
        <v>0</v>
      </c>
      <c r="AO37" s="31">
        <v>0</v>
      </c>
      <c r="AP37" s="21">
        <f>P25</f>
        <v>1</v>
      </c>
      <c r="AQ37" s="21">
        <v>0</v>
      </c>
      <c r="AR37" s="21">
        <v>0</v>
      </c>
      <c r="AS37" s="21">
        <v>0</v>
      </c>
      <c r="AT37" s="21">
        <v>0</v>
      </c>
      <c r="AU37" s="21">
        <f>Q25</f>
        <v>-2</v>
      </c>
      <c r="AV37" s="21">
        <v>0</v>
      </c>
      <c r="AW37" s="21">
        <v>0</v>
      </c>
      <c r="AX37" s="21">
        <v>0</v>
      </c>
      <c r="AY37" s="21">
        <v>0</v>
      </c>
      <c r="AZ37" s="21">
        <f>R25</f>
        <v>1</v>
      </c>
      <c r="BA37" s="31">
        <v>0</v>
      </c>
      <c r="BB37" s="31">
        <v>0</v>
      </c>
      <c r="BC37" s="32">
        <v>0</v>
      </c>
      <c r="BD37" s="31"/>
      <c r="BE37" s="42"/>
      <c r="BF37" s="40">
        <v>0</v>
      </c>
    </row>
    <row r="38" spans="12:58">
      <c r="AE38" s="30">
        <v>0</v>
      </c>
      <c r="AF38" s="31">
        <v>0</v>
      </c>
      <c r="AG38" s="31">
        <v>0</v>
      </c>
      <c r="AH38" s="31">
        <v>0</v>
      </c>
      <c r="AI38" s="31">
        <v>0</v>
      </c>
      <c r="AJ38" s="31">
        <v>0</v>
      </c>
      <c r="AK38" s="31">
        <v>0</v>
      </c>
      <c r="AL38" s="31">
        <v>0</v>
      </c>
      <c r="AM38" s="31">
        <v>0</v>
      </c>
      <c r="AN38" s="31">
        <v>0</v>
      </c>
      <c r="AO38" s="31">
        <v>0</v>
      </c>
      <c r="AP38" s="31">
        <v>0</v>
      </c>
      <c r="AQ38" s="21">
        <f>P25</f>
        <v>1</v>
      </c>
      <c r="AR38" s="21">
        <v>0</v>
      </c>
      <c r="AS38" s="21">
        <v>0</v>
      </c>
      <c r="AT38" s="21">
        <v>0</v>
      </c>
      <c r="AU38" s="21">
        <v>0</v>
      </c>
      <c r="AV38" s="21">
        <f>Q25</f>
        <v>-2</v>
      </c>
      <c r="AW38" s="21">
        <v>0</v>
      </c>
      <c r="AX38" s="21">
        <v>0</v>
      </c>
      <c r="AY38" s="21">
        <v>0</v>
      </c>
      <c r="AZ38" s="21">
        <v>0</v>
      </c>
      <c r="BA38" s="21">
        <f>R25</f>
        <v>1</v>
      </c>
      <c r="BB38" s="31">
        <v>0</v>
      </c>
      <c r="BC38" s="32">
        <v>0</v>
      </c>
      <c r="BD38" s="31"/>
      <c r="BE38" s="42"/>
      <c r="BF38" s="40">
        <v>0</v>
      </c>
    </row>
    <row r="39" spans="12:58">
      <c r="AE39" s="30">
        <v>0</v>
      </c>
      <c r="AF39" s="31">
        <v>0</v>
      </c>
      <c r="AG39" s="31">
        <v>0</v>
      </c>
      <c r="AH39" s="31">
        <v>0</v>
      </c>
      <c r="AI39" s="31">
        <v>0</v>
      </c>
      <c r="AJ39" s="31">
        <v>0</v>
      </c>
      <c r="AK39" s="31">
        <v>0</v>
      </c>
      <c r="AL39" s="31">
        <v>0</v>
      </c>
      <c r="AM39" s="31">
        <v>0</v>
      </c>
      <c r="AN39" s="31">
        <v>0</v>
      </c>
      <c r="AO39" s="31">
        <v>0</v>
      </c>
      <c r="AP39" s="31">
        <v>0</v>
      </c>
      <c r="AQ39" s="31">
        <v>0</v>
      </c>
      <c r="AR39" s="21">
        <f>P25</f>
        <v>1</v>
      </c>
      <c r="AS39" s="21">
        <v>0</v>
      </c>
      <c r="AT39" s="21">
        <v>0</v>
      </c>
      <c r="AU39" s="21">
        <v>0</v>
      </c>
      <c r="AV39" s="21">
        <v>0</v>
      </c>
      <c r="AW39" s="21">
        <f>Q25</f>
        <v>-2</v>
      </c>
      <c r="AX39" s="21">
        <v>0</v>
      </c>
      <c r="AY39" s="21">
        <v>0</v>
      </c>
      <c r="AZ39" s="21">
        <v>0</v>
      </c>
      <c r="BA39" s="21">
        <v>0</v>
      </c>
      <c r="BB39" s="21">
        <f>R25</f>
        <v>1</v>
      </c>
      <c r="BC39" s="32">
        <v>0</v>
      </c>
      <c r="BD39" s="31"/>
      <c r="BE39" s="42"/>
      <c r="BF39" s="40">
        <v>0</v>
      </c>
    </row>
    <row r="40" spans="12:58">
      <c r="AE40" s="33">
        <v>0</v>
      </c>
      <c r="AF40" s="34">
        <v>0</v>
      </c>
      <c r="AG40" s="34">
        <v>0</v>
      </c>
      <c r="AH40" s="34">
        <v>0</v>
      </c>
      <c r="AI40" s="34">
        <v>0</v>
      </c>
      <c r="AJ40" s="34">
        <v>0</v>
      </c>
      <c r="AK40" s="34">
        <v>0</v>
      </c>
      <c r="AL40" s="34">
        <v>0</v>
      </c>
      <c r="AM40" s="34">
        <v>0</v>
      </c>
      <c r="AN40" s="34">
        <v>0</v>
      </c>
      <c r="AO40" s="34">
        <v>0</v>
      </c>
      <c r="AP40" s="34">
        <v>0</v>
      </c>
      <c r="AQ40" s="34">
        <v>0</v>
      </c>
      <c r="AR40" s="34">
        <v>0</v>
      </c>
      <c r="AS40" s="24">
        <f>P25</f>
        <v>1</v>
      </c>
      <c r="AT40" s="24">
        <v>0</v>
      </c>
      <c r="AU40" s="24">
        <v>0</v>
      </c>
      <c r="AV40" s="24">
        <v>0</v>
      </c>
      <c r="AW40" s="24">
        <v>0</v>
      </c>
      <c r="AX40" s="24">
        <f>Q25</f>
        <v>-2</v>
      </c>
      <c r="AY40" s="24">
        <v>0</v>
      </c>
      <c r="AZ40" s="24">
        <v>0</v>
      </c>
      <c r="BA40" s="24">
        <v>0</v>
      </c>
      <c r="BB40" s="24">
        <v>0</v>
      </c>
      <c r="BC40" s="25">
        <f>R25</f>
        <v>1</v>
      </c>
      <c r="BD40" s="21"/>
      <c r="BE40" s="42"/>
      <c r="BF40" s="41">
        <v>0</v>
      </c>
    </row>
    <row r="43" spans="12:58">
      <c r="AE43" s="27">
        <v>1</v>
      </c>
      <c r="AF43" s="27">
        <v>2</v>
      </c>
      <c r="AG43" s="27">
        <v>3</v>
      </c>
      <c r="AH43" s="27">
        <v>4</v>
      </c>
      <c r="AI43" s="27">
        <v>5</v>
      </c>
      <c r="AM43" s="27">
        <f>B22</f>
        <v>0</v>
      </c>
      <c r="AN43" s="27">
        <f>B23</f>
        <v>1</v>
      </c>
      <c r="AO43" s="27">
        <f>B24</f>
        <v>2</v>
      </c>
      <c r="AP43" s="27">
        <f>B25</f>
        <v>3</v>
      </c>
      <c r="AQ43" s="27">
        <f>B26</f>
        <v>4</v>
      </c>
    </row>
    <row r="44" spans="12:58" ht="15" customHeight="1">
      <c r="W44" s="105" t="s">
        <v>23</v>
      </c>
      <c r="X44" s="106"/>
      <c r="Y44" s="106"/>
      <c r="Z44" s="106"/>
      <c r="AA44" s="106"/>
      <c r="AB44" s="106"/>
      <c r="AC44" s="107"/>
      <c r="AD44" s="28">
        <v>5</v>
      </c>
      <c r="AE44" s="17">
        <f t="shared" ref="AE44:AI48" si="39">AE$43+($AD44-1)*5</f>
        <v>21</v>
      </c>
      <c r="AF44" s="18">
        <f t="shared" si="39"/>
        <v>22</v>
      </c>
      <c r="AG44" s="18">
        <f t="shared" si="39"/>
        <v>23</v>
      </c>
      <c r="AH44" s="18">
        <f t="shared" si="39"/>
        <v>24</v>
      </c>
      <c r="AI44" s="19">
        <f t="shared" si="39"/>
        <v>25</v>
      </c>
      <c r="AL44" s="28">
        <f>C26</f>
        <v>4</v>
      </c>
      <c r="AM44" s="17">
        <f t="shared" ref="AM44:AM47" si="40">AE$43+($AD44-1)*5</f>
        <v>21</v>
      </c>
      <c r="AN44" s="18">
        <f t="shared" ref="AN44:AN48" si="41">AF$43+($AD44-1)*5</f>
        <v>22</v>
      </c>
      <c r="AO44" s="18">
        <f t="shared" ref="AO44:AO48" si="42">AG$43+($AD44-1)*5</f>
        <v>23</v>
      </c>
      <c r="AP44" s="18">
        <f t="shared" ref="AP44:AP48" si="43">AH$43+($AD44-1)*5</f>
        <v>24</v>
      </c>
      <c r="AQ44" s="19">
        <f t="shared" ref="AQ44:AQ48" si="44">AI$43+($AD44-1)*5</f>
        <v>25</v>
      </c>
    </row>
    <row r="45" spans="12:58">
      <c r="W45" s="108"/>
      <c r="X45" s="109"/>
      <c r="Y45" s="109"/>
      <c r="Z45" s="109"/>
      <c r="AA45" s="109"/>
      <c r="AB45" s="109"/>
      <c r="AC45" s="110"/>
      <c r="AD45" s="28">
        <v>4</v>
      </c>
      <c r="AE45" s="20">
        <f t="shared" si="39"/>
        <v>16</v>
      </c>
      <c r="AF45" s="21">
        <f t="shared" si="39"/>
        <v>17</v>
      </c>
      <c r="AG45" s="21">
        <f t="shared" si="39"/>
        <v>18</v>
      </c>
      <c r="AH45" s="21">
        <f t="shared" si="39"/>
        <v>19</v>
      </c>
      <c r="AI45" s="22">
        <f t="shared" si="39"/>
        <v>20</v>
      </c>
      <c r="AL45" s="28">
        <f>C25</f>
        <v>3</v>
      </c>
      <c r="AM45" s="20">
        <f t="shared" si="40"/>
        <v>16</v>
      </c>
      <c r="AN45" s="21">
        <f t="shared" si="41"/>
        <v>17</v>
      </c>
      <c r="AO45" s="21">
        <f t="shared" si="42"/>
        <v>18</v>
      </c>
      <c r="AP45" s="21">
        <f t="shared" si="43"/>
        <v>19</v>
      </c>
      <c r="AQ45" s="22">
        <f t="shared" si="44"/>
        <v>20</v>
      </c>
    </row>
    <row r="46" spans="12:58">
      <c r="W46" s="108"/>
      <c r="X46" s="109"/>
      <c r="Y46" s="109"/>
      <c r="Z46" s="109"/>
      <c r="AA46" s="109"/>
      <c r="AB46" s="109"/>
      <c r="AC46" s="110"/>
      <c r="AD46" s="28">
        <v>3</v>
      </c>
      <c r="AE46" s="20">
        <f t="shared" si="39"/>
        <v>11</v>
      </c>
      <c r="AF46" s="21">
        <f t="shared" si="39"/>
        <v>12</v>
      </c>
      <c r="AG46" s="21">
        <f t="shared" si="39"/>
        <v>13</v>
      </c>
      <c r="AH46" s="21">
        <f t="shared" si="39"/>
        <v>14</v>
      </c>
      <c r="AI46" s="22">
        <f t="shared" si="39"/>
        <v>15</v>
      </c>
      <c r="AL46" s="28">
        <f>C24</f>
        <v>2</v>
      </c>
      <c r="AM46" s="20">
        <f t="shared" si="40"/>
        <v>11</v>
      </c>
      <c r="AN46" s="21">
        <f t="shared" si="41"/>
        <v>12</v>
      </c>
      <c r="AO46" s="21">
        <f t="shared" si="42"/>
        <v>13</v>
      </c>
      <c r="AP46" s="21">
        <f t="shared" si="43"/>
        <v>14</v>
      </c>
      <c r="AQ46" s="22">
        <f t="shared" si="44"/>
        <v>15</v>
      </c>
    </row>
    <row r="47" spans="12:58">
      <c r="W47" s="108"/>
      <c r="X47" s="109"/>
      <c r="Y47" s="109"/>
      <c r="Z47" s="109"/>
      <c r="AA47" s="109"/>
      <c r="AB47" s="109"/>
      <c r="AC47" s="110"/>
      <c r="AD47" s="28">
        <v>2</v>
      </c>
      <c r="AE47" s="20">
        <f t="shared" si="39"/>
        <v>6</v>
      </c>
      <c r="AF47" s="21">
        <f t="shared" si="39"/>
        <v>7</v>
      </c>
      <c r="AG47" s="21">
        <f t="shared" si="39"/>
        <v>8</v>
      </c>
      <c r="AH47" s="21">
        <f t="shared" si="39"/>
        <v>9</v>
      </c>
      <c r="AI47" s="22">
        <f t="shared" si="39"/>
        <v>10</v>
      </c>
      <c r="AL47" s="28">
        <f>C23</f>
        <v>1</v>
      </c>
      <c r="AM47" s="20">
        <f t="shared" si="40"/>
        <v>6</v>
      </c>
      <c r="AN47" s="21">
        <f t="shared" si="41"/>
        <v>7</v>
      </c>
      <c r="AO47" s="21">
        <f t="shared" si="42"/>
        <v>8</v>
      </c>
      <c r="AP47" s="21">
        <f t="shared" si="43"/>
        <v>9</v>
      </c>
      <c r="AQ47" s="22">
        <f t="shared" si="44"/>
        <v>10</v>
      </c>
    </row>
    <row r="48" spans="12:58">
      <c r="W48" s="111"/>
      <c r="X48" s="112"/>
      <c r="Y48" s="112"/>
      <c r="Z48" s="112"/>
      <c r="AA48" s="112"/>
      <c r="AB48" s="112"/>
      <c r="AC48" s="113"/>
      <c r="AD48" s="28">
        <v>1</v>
      </c>
      <c r="AE48" s="23">
        <f>AE$43+($AD48-1)*5</f>
        <v>1</v>
      </c>
      <c r="AF48" s="24">
        <f t="shared" si="39"/>
        <v>2</v>
      </c>
      <c r="AG48" s="24">
        <f t="shared" si="39"/>
        <v>3</v>
      </c>
      <c r="AH48" s="24">
        <f t="shared" si="39"/>
        <v>4</v>
      </c>
      <c r="AI48" s="25">
        <f t="shared" si="39"/>
        <v>5</v>
      </c>
      <c r="AL48" s="28">
        <f>C22</f>
        <v>0</v>
      </c>
      <c r="AM48" s="23">
        <f>AE$43+($AD48-1)*5</f>
        <v>1</v>
      </c>
      <c r="AN48" s="24">
        <f t="shared" si="41"/>
        <v>2</v>
      </c>
      <c r="AO48" s="24">
        <f t="shared" si="42"/>
        <v>3</v>
      </c>
      <c r="AP48" s="24">
        <f t="shared" si="43"/>
        <v>4</v>
      </c>
      <c r="AQ48" s="25">
        <f t="shared" si="44"/>
        <v>5</v>
      </c>
    </row>
    <row r="51" spans="2:58">
      <c r="AD51" s="42"/>
      <c r="AE51" s="44">
        <v>1</v>
      </c>
      <c r="AF51" s="44">
        <v>2</v>
      </c>
      <c r="AG51" s="44">
        <v>3</v>
      </c>
      <c r="AH51" s="44">
        <v>4</v>
      </c>
      <c r="AI51" s="44">
        <v>5</v>
      </c>
      <c r="AJ51" s="44">
        <v>6</v>
      </c>
      <c r="AK51" s="44">
        <v>7</v>
      </c>
      <c r="AL51" s="44">
        <v>8</v>
      </c>
      <c r="AM51" s="44">
        <v>9</v>
      </c>
      <c r="AN51" s="44">
        <v>10</v>
      </c>
      <c r="AO51" s="44">
        <v>11</v>
      </c>
      <c r="AP51" s="44">
        <v>12</v>
      </c>
      <c r="AQ51" s="44">
        <v>13</v>
      </c>
      <c r="AR51" s="44">
        <v>14</v>
      </c>
      <c r="AS51" s="44">
        <v>15</v>
      </c>
      <c r="AT51" s="44">
        <v>16</v>
      </c>
      <c r="AU51" s="44">
        <v>17</v>
      </c>
      <c r="AV51" s="44">
        <v>18</v>
      </c>
      <c r="AW51" s="44">
        <v>19</v>
      </c>
      <c r="AX51" s="44">
        <v>20</v>
      </c>
      <c r="AY51" s="44">
        <v>21</v>
      </c>
      <c r="AZ51" s="44">
        <v>22</v>
      </c>
      <c r="BA51" s="44">
        <v>23</v>
      </c>
      <c r="BB51" s="44">
        <v>24</v>
      </c>
      <c r="BC51" s="44">
        <v>25</v>
      </c>
      <c r="BD51" s="44"/>
      <c r="BE51" s="42"/>
      <c r="BF51" s="42"/>
    </row>
    <row r="52" spans="2:58">
      <c r="AD52" s="43">
        <v>1</v>
      </c>
      <c r="AE52" s="35">
        <f>AE4</f>
        <v>1</v>
      </c>
      <c r="AF52" s="36">
        <f t="shared" ref="AF52:BC52" si="45">AF4</f>
        <v>0</v>
      </c>
      <c r="AG52" s="36">
        <f t="shared" si="45"/>
        <v>0</v>
      </c>
      <c r="AH52" s="36">
        <f t="shared" si="45"/>
        <v>0</v>
      </c>
      <c r="AI52" s="36">
        <f t="shared" si="45"/>
        <v>0</v>
      </c>
      <c r="AJ52" s="36">
        <f t="shared" si="45"/>
        <v>0</v>
      </c>
      <c r="AK52" s="36">
        <f t="shared" si="45"/>
        <v>0</v>
      </c>
      <c r="AL52" s="36">
        <f t="shared" si="45"/>
        <v>0</v>
      </c>
      <c r="AM52" s="36">
        <f t="shared" si="45"/>
        <v>0</v>
      </c>
      <c r="AN52" s="36">
        <f t="shared" si="45"/>
        <v>0</v>
      </c>
      <c r="AO52" s="36">
        <f t="shared" si="45"/>
        <v>0</v>
      </c>
      <c r="AP52" s="36">
        <f t="shared" si="45"/>
        <v>0</v>
      </c>
      <c r="AQ52" s="36">
        <f t="shared" si="45"/>
        <v>0</v>
      </c>
      <c r="AR52" s="18">
        <f t="shared" si="45"/>
        <v>0</v>
      </c>
      <c r="AS52" s="18">
        <f t="shared" si="45"/>
        <v>0</v>
      </c>
      <c r="AT52" s="18">
        <f t="shared" si="45"/>
        <v>0</v>
      </c>
      <c r="AU52" s="18">
        <f t="shared" si="45"/>
        <v>0</v>
      </c>
      <c r="AV52" s="18">
        <f t="shared" si="45"/>
        <v>0</v>
      </c>
      <c r="AW52" s="18">
        <f t="shared" si="45"/>
        <v>0</v>
      </c>
      <c r="AX52" s="18">
        <f t="shared" si="45"/>
        <v>0</v>
      </c>
      <c r="AY52" s="18">
        <f t="shared" si="45"/>
        <v>0</v>
      </c>
      <c r="AZ52" s="18">
        <f t="shared" si="45"/>
        <v>0</v>
      </c>
      <c r="BA52" s="18">
        <f t="shared" si="45"/>
        <v>0</v>
      </c>
      <c r="BB52" s="18">
        <f t="shared" si="45"/>
        <v>0</v>
      </c>
      <c r="BC52" s="19">
        <f t="shared" si="45"/>
        <v>0</v>
      </c>
      <c r="BD52" s="21"/>
      <c r="BE52" s="43">
        <v>1</v>
      </c>
      <c r="BF52" s="39">
        <f>BF4</f>
        <v>0</v>
      </c>
    </row>
    <row r="53" spans="2:58">
      <c r="AD53" s="43">
        <v>2</v>
      </c>
      <c r="AE53" s="30">
        <f t="shared" ref="AE53:BC58" si="46">AE5</f>
        <v>0</v>
      </c>
      <c r="AF53" s="31">
        <f t="shared" si="46"/>
        <v>0</v>
      </c>
      <c r="AG53" s="31">
        <f t="shared" si="46"/>
        <v>0</v>
      </c>
      <c r="AH53" s="31">
        <f t="shared" si="46"/>
        <v>0</v>
      </c>
      <c r="AI53" s="31">
        <f t="shared" si="46"/>
        <v>0</v>
      </c>
      <c r="AJ53" s="31">
        <f t="shared" si="46"/>
        <v>0</v>
      </c>
      <c r="AK53" s="31">
        <f t="shared" si="46"/>
        <v>0</v>
      </c>
      <c r="AL53" s="31">
        <f t="shared" si="46"/>
        <v>0</v>
      </c>
      <c r="AM53" s="31">
        <f t="shared" si="46"/>
        <v>0</v>
      </c>
      <c r="AN53" s="31">
        <f t="shared" si="46"/>
        <v>0</v>
      </c>
      <c r="AO53" s="31">
        <f t="shared" si="46"/>
        <v>0</v>
      </c>
      <c r="AP53" s="31">
        <f t="shared" si="46"/>
        <v>0</v>
      </c>
      <c r="AQ53" s="31">
        <f t="shared" si="46"/>
        <v>0</v>
      </c>
      <c r="AR53" s="21">
        <f t="shared" si="46"/>
        <v>0</v>
      </c>
      <c r="AS53" s="21">
        <f t="shared" si="46"/>
        <v>0</v>
      </c>
      <c r="AT53" s="21">
        <f t="shared" si="46"/>
        <v>0</v>
      </c>
      <c r="AU53" s="21">
        <f t="shared" si="46"/>
        <v>0</v>
      </c>
      <c r="AV53" s="21">
        <f t="shared" si="46"/>
        <v>0</v>
      </c>
      <c r="AW53" s="21">
        <f t="shared" si="46"/>
        <v>0</v>
      </c>
      <c r="AX53" s="21">
        <f t="shared" si="46"/>
        <v>0</v>
      </c>
      <c r="AY53" s="21">
        <f t="shared" si="46"/>
        <v>1</v>
      </c>
      <c r="AZ53" s="21">
        <f t="shared" si="46"/>
        <v>0</v>
      </c>
      <c r="BA53" s="21">
        <f t="shared" si="46"/>
        <v>0</v>
      </c>
      <c r="BB53" s="21">
        <f t="shared" si="46"/>
        <v>0</v>
      </c>
      <c r="BC53" s="22">
        <f t="shared" si="46"/>
        <v>0</v>
      </c>
      <c r="BD53" s="21"/>
      <c r="BE53" s="43">
        <v>2</v>
      </c>
      <c r="BF53" s="40">
        <f t="shared" ref="BF53:BF88" si="47">BF5</f>
        <v>0</v>
      </c>
    </row>
    <row r="54" spans="2:58">
      <c r="B54" t="s">
        <v>56</v>
      </c>
      <c r="AD54" s="43">
        <v>3</v>
      </c>
      <c r="AE54" s="30">
        <f t="shared" si="46"/>
        <v>0</v>
      </c>
      <c r="AF54" s="31">
        <f t="shared" si="46"/>
        <v>0</v>
      </c>
      <c r="AG54" s="31">
        <f t="shared" si="46"/>
        <v>0</v>
      </c>
      <c r="AH54" s="31">
        <f t="shared" si="46"/>
        <v>0</v>
      </c>
      <c r="AI54" s="31">
        <f t="shared" si="46"/>
        <v>1</v>
      </c>
      <c r="AJ54" s="31">
        <f t="shared" si="46"/>
        <v>0</v>
      </c>
      <c r="AK54" s="31">
        <f t="shared" si="46"/>
        <v>0</v>
      </c>
      <c r="AL54" s="31">
        <f t="shared" si="46"/>
        <v>0</v>
      </c>
      <c r="AM54" s="31">
        <f t="shared" si="46"/>
        <v>0</v>
      </c>
      <c r="AN54" s="31">
        <f t="shared" si="46"/>
        <v>0</v>
      </c>
      <c r="AO54" s="31">
        <f t="shared" si="46"/>
        <v>0</v>
      </c>
      <c r="AP54" s="31">
        <f t="shared" si="46"/>
        <v>0</v>
      </c>
      <c r="AQ54" s="31">
        <f t="shared" si="46"/>
        <v>0</v>
      </c>
      <c r="AR54" s="21">
        <f t="shared" si="46"/>
        <v>0</v>
      </c>
      <c r="AS54" s="21">
        <f t="shared" si="46"/>
        <v>0</v>
      </c>
      <c r="AT54" s="21">
        <f t="shared" si="46"/>
        <v>0</v>
      </c>
      <c r="AU54" s="21">
        <f t="shared" si="46"/>
        <v>0</v>
      </c>
      <c r="AV54" s="21">
        <f t="shared" si="46"/>
        <v>0</v>
      </c>
      <c r="AW54" s="21">
        <f t="shared" si="46"/>
        <v>0</v>
      </c>
      <c r="AX54" s="21">
        <f t="shared" si="46"/>
        <v>0</v>
      </c>
      <c r="AY54" s="21">
        <f t="shared" si="46"/>
        <v>0</v>
      </c>
      <c r="AZ54" s="21">
        <f t="shared" si="46"/>
        <v>0</v>
      </c>
      <c r="BA54" s="21">
        <f t="shared" si="46"/>
        <v>0</v>
      </c>
      <c r="BB54" s="21">
        <f t="shared" si="46"/>
        <v>0</v>
      </c>
      <c r="BC54" s="22">
        <f t="shared" si="46"/>
        <v>0</v>
      </c>
      <c r="BD54" s="21"/>
      <c r="BE54" s="43">
        <v>3</v>
      </c>
      <c r="BF54" s="40">
        <f t="shared" si="47"/>
        <v>0</v>
      </c>
    </row>
    <row r="55" spans="2:58">
      <c r="AD55" s="43">
        <v>4</v>
      </c>
      <c r="AE55" s="30">
        <f t="shared" si="46"/>
        <v>0</v>
      </c>
      <c r="AF55" s="31">
        <f t="shared" si="46"/>
        <v>0</v>
      </c>
      <c r="AG55" s="31">
        <f t="shared" si="46"/>
        <v>0</v>
      </c>
      <c r="AH55" s="31">
        <f t="shared" si="46"/>
        <v>0</v>
      </c>
      <c r="AI55" s="31">
        <f t="shared" si="46"/>
        <v>0</v>
      </c>
      <c r="AJ55" s="31">
        <f t="shared" si="46"/>
        <v>0</v>
      </c>
      <c r="AK55" s="31">
        <f t="shared" si="46"/>
        <v>0</v>
      </c>
      <c r="AL55" s="31">
        <f t="shared" si="46"/>
        <v>0</v>
      </c>
      <c r="AM55" s="31">
        <f t="shared" si="46"/>
        <v>0</v>
      </c>
      <c r="AN55" s="31">
        <f t="shared" si="46"/>
        <v>0</v>
      </c>
      <c r="AO55" s="31">
        <f t="shared" si="46"/>
        <v>0</v>
      </c>
      <c r="AP55" s="31">
        <f t="shared" si="46"/>
        <v>0</v>
      </c>
      <c r="AQ55" s="31">
        <f t="shared" si="46"/>
        <v>0</v>
      </c>
      <c r="AR55" s="21">
        <f t="shared" si="46"/>
        <v>0</v>
      </c>
      <c r="AS55" s="21">
        <f t="shared" si="46"/>
        <v>0</v>
      </c>
      <c r="AT55" s="21">
        <f t="shared" si="46"/>
        <v>0</v>
      </c>
      <c r="AU55" s="21">
        <f t="shared" si="46"/>
        <v>0</v>
      </c>
      <c r="AV55" s="21">
        <f t="shared" si="46"/>
        <v>0</v>
      </c>
      <c r="AW55" s="21">
        <f t="shared" si="46"/>
        <v>0</v>
      </c>
      <c r="AX55" s="21">
        <f t="shared" si="46"/>
        <v>0</v>
      </c>
      <c r="AY55" s="21">
        <f t="shared" si="46"/>
        <v>0</v>
      </c>
      <c r="AZ55" s="21">
        <f t="shared" si="46"/>
        <v>0</v>
      </c>
      <c r="BA55" s="21">
        <f t="shared" si="46"/>
        <v>0</v>
      </c>
      <c r="BB55" s="21">
        <f t="shared" si="46"/>
        <v>0</v>
      </c>
      <c r="BC55" s="22">
        <f t="shared" si="46"/>
        <v>1</v>
      </c>
      <c r="BD55" s="21"/>
      <c r="BE55" s="43">
        <v>4</v>
      </c>
      <c r="BF55" s="40">
        <f t="shared" si="47"/>
        <v>0</v>
      </c>
    </row>
    <row r="56" spans="2:58">
      <c r="B56" t="s">
        <v>52</v>
      </c>
      <c r="C56" s="52">
        <f>AF127</f>
        <v>0.66173918866141623</v>
      </c>
      <c r="L56" s="52"/>
      <c r="AD56" s="43">
        <v>5</v>
      </c>
      <c r="AE56" s="30">
        <f t="shared" si="46"/>
        <v>0</v>
      </c>
      <c r="AF56" s="31">
        <f t="shared" si="46"/>
        <v>0</v>
      </c>
      <c r="AG56" s="31">
        <f t="shared" si="46"/>
        <v>1</v>
      </c>
      <c r="AH56" s="31">
        <f t="shared" si="46"/>
        <v>0</v>
      </c>
      <c r="AI56" s="31">
        <f t="shared" si="46"/>
        <v>0</v>
      </c>
      <c r="AJ56" s="31">
        <f t="shared" si="46"/>
        <v>0</v>
      </c>
      <c r="AK56" s="31">
        <f t="shared" si="46"/>
        <v>0</v>
      </c>
      <c r="AL56" s="31">
        <f t="shared" si="46"/>
        <v>0</v>
      </c>
      <c r="AM56" s="31">
        <f t="shared" si="46"/>
        <v>0</v>
      </c>
      <c r="AN56" s="31">
        <f t="shared" si="46"/>
        <v>0</v>
      </c>
      <c r="AO56" s="31">
        <f t="shared" si="46"/>
        <v>0</v>
      </c>
      <c r="AP56" s="31">
        <f t="shared" si="46"/>
        <v>0</v>
      </c>
      <c r="AQ56" s="31">
        <f t="shared" si="46"/>
        <v>0</v>
      </c>
      <c r="AR56" s="21">
        <f t="shared" si="46"/>
        <v>0</v>
      </c>
      <c r="AS56" s="21">
        <f t="shared" si="46"/>
        <v>0</v>
      </c>
      <c r="AT56" s="21">
        <f t="shared" si="46"/>
        <v>0</v>
      </c>
      <c r="AU56" s="21">
        <f t="shared" si="46"/>
        <v>0</v>
      </c>
      <c r="AV56" s="21">
        <f t="shared" si="46"/>
        <v>0</v>
      </c>
      <c r="AW56" s="21">
        <f t="shared" si="46"/>
        <v>0</v>
      </c>
      <c r="AX56" s="21">
        <f t="shared" si="46"/>
        <v>0</v>
      </c>
      <c r="AY56" s="21">
        <f t="shared" si="46"/>
        <v>0</v>
      </c>
      <c r="AZ56" s="21">
        <f t="shared" si="46"/>
        <v>0</v>
      </c>
      <c r="BA56" s="21">
        <f t="shared" si="46"/>
        <v>0</v>
      </c>
      <c r="BB56" s="21">
        <f t="shared" si="46"/>
        <v>0</v>
      </c>
      <c r="BC56" s="22">
        <f t="shared" si="46"/>
        <v>0</v>
      </c>
      <c r="BD56" s="21"/>
      <c r="BE56" s="43">
        <v>5</v>
      </c>
      <c r="BF56" s="40">
        <f t="shared" si="47"/>
        <v>0</v>
      </c>
    </row>
    <row r="57" spans="2:58">
      <c r="AD57" s="43">
        <v>6</v>
      </c>
      <c r="AE57" s="30">
        <f t="shared" si="46"/>
        <v>0</v>
      </c>
      <c r="AF57" s="31">
        <f t="shared" si="46"/>
        <v>0</v>
      </c>
      <c r="AG57" s="31">
        <f t="shared" si="46"/>
        <v>0</v>
      </c>
      <c r="AH57" s="31">
        <f t="shared" si="46"/>
        <v>0</v>
      </c>
      <c r="AI57" s="31">
        <f t="shared" si="46"/>
        <v>0</v>
      </c>
      <c r="AJ57" s="31">
        <f t="shared" si="46"/>
        <v>0</v>
      </c>
      <c r="AK57" s="31">
        <f t="shared" si="46"/>
        <v>0</v>
      </c>
      <c r="AL57" s="31">
        <f t="shared" si="46"/>
        <v>0</v>
      </c>
      <c r="AM57" s="31">
        <f t="shared" si="46"/>
        <v>0</v>
      </c>
      <c r="AN57" s="31">
        <f t="shared" si="46"/>
        <v>0</v>
      </c>
      <c r="AO57" s="31">
        <f t="shared" si="46"/>
        <v>0</v>
      </c>
      <c r="AP57" s="31">
        <f t="shared" si="46"/>
        <v>0</v>
      </c>
      <c r="AQ57" s="31">
        <f t="shared" si="46"/>
        <v>0</v>
      </c>
      <c r="AR57" s="21">
        <f t="shared" si="46"/>
        <v>0</v>
      </c>
      <c r="AS57" s="21">
        <f t="shared" si="46"/>
        <v>1</v>
      </c>
      <c r="AT57" s="21">
        <f t="shared" si="46"/>
        <v>0</v>
      </c>
      <c r="AU57" s="21">
        <f t="shared" si="46"/>
        <v>0</v>
      </c>
      <c r="AV57" s="21">
        <f t="shared" si="46"/>
        <v>0</v>
      </c>
      <c r="AW57" s="21">
        <f t="shared" si="46"/>
        <v>0</v>
      </c>
      <c r="AX57" s="21">
        <f t="shared" si="46"/>
        <v>0</v>
      </c>
      <c r="AY57" s="21">
        <f t="shared" si="46"/>
        <v>0</v>
      </c>
      <c r="AZ57" s="21">
        <f t="shared" si="46"/>
        <v>0</v>
      </c>
      <c r="BA57" s="21">
        <f t="shared" si="46"/>
        <v>0</v>
      </c>
      <c r="BB57" s="21">
        <f t="shared" si="46"/>
        <v>0</v>
      </c>
      <c r="BC57" s="22">
        <f t="shared" si="46"/>
        <v>0</v>
      </c>
      <c r="BD57" s="21"/>
      <c r="BE57" s="43">
        <v>6</v>
      </c>
      <c r="BF57" s="40">
        <f t="shared" si="47"/>
        <v>0</v>
      </c>
    </row>
    <row r="58" spans="2:58">
      <c r="AD58" s="43">
        <v>7</v>
      </c>
      <c r="AE58" s="30">
        <f t="shared" si="46"/>
        <v>0</v>
      </c>
      <c r="AF58" s="31">
        <f t="shared" si="46"/>
        <v>0</v>
      </c>
      <c r="AG58" s="31">
        <f t="shared" si="46"/>
        <v>0</v>
      </c>
      <c r="AH58" s="31">
        <f t="shared" si="46"/>
        <v>0</v>
      </c>
      <c r="AI58" s="31">
        <f t="shared" si="46"/>
        <v>0</v>
      </c>
      <c r="AJ58" s="31">
        <f t="shared" si="46"/>
        <v>0</v>
      </c>
      <c r="AK58" s="31">
        <f t="shared" si="46"/>
        <v>0</v>
      </c>
      <c r="AL58" s="31">
        <f t="shared" si="46"/>
        <v>0</v>
      </c>
      <c r="AM58" s="31">
        <f t="shared" si="46"/>
        <v>0</v>
      </c>
      <c r="AN58" s="31">
        <f t="shared" si="46"/>
        <v>0</v>
      </c>
      <c r="AO58" s="31">
        <f t="shared" si="46"/>
        <v>0</v>
      </c>
      <c r="AP58" s="31">
        <f t="shared" si="46"/>
        <v>0</v>
      </c>
      <c r="AQ58" s="31">
        <f t="shared" si="46"/>
        <v>1</v>
      </c>
      <c r="AR58" s="21">
        <f t="shared" si="46"/>
        <v>0</v>
      </c>
      <c r="AS58" s="21">
        <f t="shared" si="46"/>
        <v>0</v>
      </c>
      <c r="AT58" s="21">
        <f t="shared" si="46"/>
        <v>0</v>
      </c>
      <c r="AU58" s="21">
        <f t="shared" si="46"/>
        <v>0</v>
      </c>
      <c r="AV58" s="21">
        <f t="shared" si="46"/>
        <v>0</v>
      </c>
      <c r="AW58" s="21">
        <f t="shared" si="46"/>
        <v>0</v>
      </c>
      <c r="AX58" s="21">
        <f t="shared" si="46"/>
        <v>0</v>
      </c>
      <c r="AY58" s="21">
        <f t="shared" si="46"/>
        <v>0</v>
      </c>
      <c r="AZ58" s="21">
        <f t="shared" si="46"/>
        <v>0</v>
      </c>
      <c r="BA58" s="21">
        <f t="shared" si="46"/>
        <v>0</v>
      </c>
      <c r="BB58" s="21">
        <f t="shared" si="46"/>
        <v>0</v>
      </c>
      <c r="BC58" s="22">
        <f t="shared" si="46"/>
        <v>0</v>
      </c>
      <c r="BD58" s="21"/>
      <c r="BE58" s="43">
        <v>7</v>
      </c>
      <c r="BF58" s="40">
        <f t="shared" si="47"/>
        <v>1</v>
      </c>
    </row>
    <row r="59" spans="2:58">
      <c r="AD59" s="43">
        <v>8</v>
      </c>
      <c r="AE59" s="64">
        <f>AE11*$M$15</f>
        <v>0.54650404085117854</v>
      </c>
      <c r="AF59" s="36">
        <f t="shared" ref="AF59:BC59" si="48">AF11*$M$15</f>
        <v>-1.0930080817023571</v>
      </c>
      <c r="AG59" s="36">
        <f t="shared" si="48"/>
        <v>0.54650404085117854</v>
      </c>
      <c r="AH59" s="36">
        <f t="shared" si="48"/>
        <v>0</v>
      </c>
      <c r="AI59" s="36">
        <f t="shared" si="48"/>
        <v>0</v>
      </c>
      <c r="AJ59" s="36">
        <f t="shared" si="48"/>
        <v>0</v>
      </c>
      <c r="AK59" s="36">
        <f t="shared" si="48"/>
        <v>0</v>
      </c>
      <c r="AL59" s="36">
        <f t="shared" si="48"/>
        <v>0</v>
      </c>
      <c r="AM59" s="36">
        <f t="shared" si="48"/>
        <v>0</v>
      </c>
      <c r="AN59" s="36">
        <f t="shared" si="48"/>
        <v>0</v>
      </c>
      <c r="AO59" s="36">
        <f t="shared" si="48"/>
        <v>0</v>
      </c>
      <c r="AP59" s="36">
        <f t="shared" si="48"/>
        <v>0</v>
      </c>
      <c r="AQ59" s="36">
        <f t="shared" si="48"/>
        <v>0</v>
      </c>
      <c r="AR59" s="18">
        <f t="shared" si="48"/>
        <v>0</v>
      </c>
      <c r="AS59" s="18">
        <f t="shared" si="48"/>
        <v>0</v>
      </c>
      <c r="AT59" s="18">
        <f t="shared" si="48"/>
        <v>0</v>
      </c>
      <c r="AU59" s="18">
        <f t="shared" si="48"/>
        <v>0</v>
      </c>
      <c r="AV59" s="18">
        <f t="shared" si="48"/>
        <v>0</v>
      </c>
      <c r="AW59" s="18">
        <f t="shared" si="48"/>
        <v>0</v>
      </c>
      <c r="AX59" s="18">
        <f t="shared" si="48"/>
        <v>0</v>
      </c>
      <c r="AY59" s="18">
        <f t="shared" si="48"/>
        <v>0</v>
      </c>
      <c r="AZ59" s="18">
        <f t="shared" si="48"/>
        <v>0</v>
      </c>
      <c r="BA59" s="18">
        <f t="shared" si="48"/>
        <v>0</v>
      </c>
      <c r="BB59" s="18">
        <f t="shared" si="48"/>
        <v>0</v>
      </c>
      <c r="BC59" s="19">
        <f t="shared" si="48"/>
        <v>0</v>
      </c>
      <c r="BD59" s="21"/>
      <c r="BE59" s="43">
        <v>8</v>
      </c>
      <c r="BF59" s="40">
        <f t="shared" si="47"/>
        <v>0</v>
      </c>
    </row>
    <row r="60" spans="2:58">
      <c r="AD60" s="43">
        <v>9</v>
      </c>
      <c r="AE60" s="30">
        <f t="shared" ref="AE60:BC60" si="49">AE12*$M$15</f>
        <v>0</v>
      </c>
      <c r="AF60" s="31">
        <f t="shared" si="49"/>
        <v>0.54650404085117854</v>
      </c>
      <c r="AG60" s="31">
        <f t="shared" si="49"/>
        <v>-1.0930080817023571</v>
      </c>
      <c r="AH60" s="31">
        <f t="shared" si="49"/>
        <v>0.54650404085117854</v>
      </c>
      <c r="AI60" s="31">
        <f t="shared" si="49"/>
        <v>0</v>
      </c>
      <c r="AJ60" s="31">
        <f t="shared" si="49"/>
        <v>0</v>
      </c>
      <c r="AK60" s="31">
        <f t="shared" si="49"/>
        <v>0</v>
      </c>
      <c r="AL60" s="31">
        <f t="shared" si="49"/>
        <v>0</v>
      </c>
      <c r="AM60" s="31">
        <f t="shared" si="49"/>
        <v>0</v>
      </c>
      <c r="AN60" s="31">
        <f t="shared" si="49"/>
        <v>0</v>
      </c>
      <c r="AO60" s="31">
        <f t="shared" si="49"/>
        <v>0</v>
      </c>
      <c r="AP60" s="31">
        <f t="shared" si="49"/>
        <v>0</v>
      </c>
      <c r="AQ60" s="31">
        <f t="shared" si="49"/>
        <v>0</v>
      </c>
      <c r="AR60" s="21">
        <f t="shared" si="49"/>
        <v>0</v>
      </c>
      <c r="AS60" s="21">
        <f t="shared" si="49"/>
        <v>0</v>
      </c>
      <c r="AT60" s="21">
        <f t="shared" si="49"/>
        <v>0</v>
      </c>
      <c r="AU60" s="21">
        <f t="shared" si="49"/>
        <v>0</v>
      </c>
      <c r="AV60" s="21">
        <f t="shared" si="49"/>
        <v>0</v>
      </c>
      <c r="AW60" s="21">
        <f t="shared" si="49"/>
        <v>0</v>
      </c>
      <c r="AX60" s="21">
        <f t="shared" si="49"/>
        <v>0</v>
      </c>
      <c r="AY60" s="21">
        <f t="shared" si="49"/>
        <v>0</v>
      </c>
      <c r="AZ60" s="21">
        <f t="shared" si="49"/>
        <v>0</v>
      </c>
      <c r="BA60" s="21">
        <f t="shared" si="49"/>
        <v>0</v>
      </c>
      <c r="BB60" s="21">
        <f t="shared" si="49"/>
        <v>0</v>
      </c>
      <c r="BC60" s="22">
        <f t="shared" si="49"/>
        <v>0</v>
      </c>
      <c r="BD60" s="21"/>
      <c r="BE60" s="43">
        <v>9</v>
      </c>
      <c r="BF60" s="40">
        <f t="shared" si="47"/>
        <v>0</v>
      </c>
    </row>
    <row r="61" spans="2:58">
      <c r="AD61" s="43">
        <v>10</v>
      </c>
      <c r="AE61" s="30">
        <f t="shared" ref="AE61:BC61" si="50">AE13*$M$15</f>
        <v>0</v>
      </c>
      <c r="AF61" s="31">
        <f t="shared" si="50"/>
        <v>0</v>
      </c>
      <c r="AG61" s="31">
        <f t="shared" si="50"/>
        <v>0.54650404085117854</v>
      </c>
      <c r="AH61" s="31">
        <f t="shared" si="50"/>
        <v>-1.0930080817023571</v>
      </c>
      <c r="AI61" s="31">
        <f t="shared" si="50"/>
        <v>0.54650404085117854</v>
      </c>
      <c r="AJ61" s="31">
        <f t="shared" si="50"/>
        <v>0</v>
      </c>
      <c r="AK61" s="31">
        <f t="shared" si="50"/>
        <v>0</v>
      </c>
      <c r="AL61" s="31">
        <f t="shared" si="50"/>
        <v>0</v>
      </c>
      <c r="AM61" s="31">
        <f t="shared" si="50"/>
        <v>0</v>
      </c>
      <c r="AN61" s="31">
        <f t="shared" si="50"/>
        <v>0</v>
      </c>
      <c r="AO61" s="31">
        <f t="shared" si="50"/>
        <v>0</v>
      </c>
      <c r="AP61" s="31">
        <f t="shared" si="50"/>
        <v>0</v>
      </c>
      <c r="AQ61" s="31">
        <f t="shared" si="50"/>
        <v>0</v>
      </c>
      <c r="AR61" s="21">
        <f t="shared" si="50"/>
        <v>0</v>
      </c>
      <c r="AS61" s="21">
        <f t="shared" si="50"/>
        <v>0</v>
      </c>
      <c r="AT61" s="21">
        <f t="shared" si="50"/>
        <v>0</v>
      </c>
      <c r="AU61" s="21">
        <f t="shared" si="50"/>
        <v>0</v>
      </c>
      <c r="AV61" s="21">
        <f t="shared" si="50"/>
        <v>0</v>
      </c>
      <c r="AW61" s="21">
        <f t="shared" si="50"/>
        <v>0</v>
      </c>
      <c r="AX61" s="21">
        <f t="shared" si="50"/>
        <v>0</v>
      </c>
      <c r="AY61" s="21">
        <f t="shared" si="50"/>
        <v>0</v>
      </c>
      <c r="AZ61" s="21">
        <f t="shared" si="50"/>
        <v>0</v>
      </c>
      <c r="BA61" s="21">
        <f t="shared" si="50"/>
        <v>0</v>
      </c>
      <c r="BB61" s="21">
        <f t="shared" si="50"/>
        <v>0</v>
      </c>
      <c r="BC61" s="22">
        <f t="shared" si="50"/>
        <v>0</v>
      </c>
      <c r="BD61" s="21"/>
      <c r="BE61" s="43">
        <v>10</v>
      </c>
      <c r="BF61" s="40">
        <f t="shared" si="47"/>
        <v>0</v>
      </c>
    </row>
    <row r="62" spans="2:58" ht="15" customHeight="1">
      <c r="W62" s="105" t="s">
        <v>20</v>
      </c>
      <c r="X62" s="106"/>
      <c r="Y62" s="106"/>
      <c r="Z62" s="106"/>
      <c r="AA62" s="106"/>
      <c r="AB62" s="106"/>
      <c r="AC62" s="107"/>
      <c r="AD62" s="43">
        <v>11</v>
      </c>
      <c r="AE62" s="30">
        <f t="shared" ref="AE62:BC62" si="51">AE14*$M$15</f>
        <v>0</v>
      </c>
      <c r="AF62" s="31">
        <f t="shared" si="51"/>
        <v>0</v>
      </c>
      <c r="AG62" s="31">
        <f t="shared" si="51"/>
        <v>0</v>
      </c>
      <c r="AH62" s="31">
        <f t="shared" si="51"/>
        <v>0</v>
      </c>
      <c r="AI62" s="31">
        <f t="shared" si="51"/>
        <v>0</v>
      </c>
      <c r="AJ62" s="31">
        <f t="shared" si="51"/>
        <v>0.54650404085117854</v>
      </c>
      <c r="AK62" s="31">
        <f t="shared" si="51"/>
        <v>-1.0930080817023571</v>
      </c>
      <c r="AL62" s="31">
        <f t="shared" si="51"/>
        <v>0.54650404085117854</v>
      </c>
      <c r="AM62" s="31">
        <f t="shared" si="51"/>
        <v>0</v>
      </c>
      <c r="AN62" s="31">
        <f t="shared" si="51"/>
        <v>0</v>
      </c>
      <c r="AO62" s="31">
        <f t="shared" si="51"/>
        <v>0</v>
      </c>
      <c r="AP62" s="31">
        <f t="shared" si="51"/>
        <v>0</v>
      </c>
      <c r="AQ62" s="31">
        <f t="shared" si="51"/>
        <v>0</v>
      </c>
      <c r="AR62" s="21">
        <f t="shared" si="51"/>
        <v>0</v>
      </c>
      <c r="AS62" s="21">
        <f t="shared" si="51"/>
        <v>0</v>
      </c>
      <c r="AT62" s="21">
        <f t="shared" si="51"/>
        <v>0</v>
      </c>
      <c r="AU62" s="21">
        <f t="shared" si="51"/>
        <v>0</v>
      </c>
      <c r="AV62" s="21">
        <f t="shared" si="51"/>
        <v>0</v>
      </c>
      <c r="AW62" s="21">
        <f t="shared" si="51"/>
        <v>0</v>
      </c>
      <c r="AX62" s="21">
        <f t="shared" si="51"/>
        <v>0</v>
      </c>
      <c r="AY62" s="21">
        <f t="shared" si="51"/>
        <v>0</v>
      </c>
      <c r="AZ62" s="21">
        <f t="shared" si="51"/>
        <v>0</v>
      </c>
      <c r="BA62" s="21">
        <f t="shared" si="51"/>
        <v>0</v>
      </c>
      <c r="BB62" s="21">
        <f t="shared" si="51"/>
        <v>0</v>
      </c>
      <c r="BC62" s="22">
        <f t="shared" si="51"/>
        <v>0</v>
      </c>
      <c r="BD62" s="21"/>
      <c r="BE62" s="43">
        <v>11</v>
      </c>
      <c r="BF62" s="40">
        <f t="shared" si="47"/>
        <v>0</v>
      </c>
    </row>
    <row r="63" spans="2:58">
      <c r="W63" s="111"/>
      <c r="X63" s="112"/>
      <c r="Y63" s="112"/>
      <c r="Z63" s="112"/>
      <c r="AA63" s="112"/>
      <c r="AB63" s="112"/>
      <c r="AC63" s="113"/>
      <c r="AD63" s="43">
        <v>12</v>
      </c>
      <c r="AE63" s="30">
        <f t="shared" ref="AE63:BC63" si="52">AE15*$M$15</f>
        <v>0</v>
      </c>
      <c r="AF63" s="31">
        <f t="shared" si="52"/>
        <v>0</v>
      </c>
      <c r="AG63" s="31">
        <f t="shared" si="52"/>
        <v>0</v>
      </c>
      <c r="AH63" s="31">
        <f t="shared" si="52"/>
        <v>0</v>
      </c>
      <c r="AI63" s="31">
        <f t="shared" si="52"/>
        <v>0</v>
      </c>
      <c r="AJ63" s="31">
        <f t="shared" si="52"/>
        <v>0</v>
      </c>
      <c r="AK63" s="31">
        <f t="shared" si="52"/>
        <v>0.54650404085117854</v>
      </c>
      <c r="AL63" s="31">
        <f t="shared" si="52"/>
        <v>-1.0930080817023571</v>
      </c>
      <c r="AM63" s="31">
        <f t="shared" si="52"/>
        <v>0.54650404085117854</v>
      </c>
      <c r="AN63" s="31">
        <f t="shared" si="52"/>
        <v>0</v>
      </c>
      <c r="AO63" s="31">
        <f t="shared" si="52"/>
        <v>0</v>
      </c>
      <c r="AP63" s="31">
        <f t="shared" si="52"/>
        <v>0</v>
      </c>
      <c r="AQ63" s="31">
        <f t="shared" si="52"/>
        <v>0</v>
      </c>
      <c r="AR63" s="21">
        <f t="shared" si="52"/>
        <v>0</v>
      </c>
      <c r="AS63" s="21">
        <f t="shared" si="52"/>
        <v>0</v>
      </c>
      <c r="AT63" s="21">
        <f t="shared" si="52"/>
        <v>0</v>
      </c>
      <c r="AU63" s="21">
        <f t="shared" si="52"/>
        <v>0</v>
      </c>
      <c r="AV63" s="21">
        <f t="shared" si="52"/>
        <v>0</v>
      </c>
      <c r="AW63" s="21">
        <f t="shared" si="52"/>
        <v>0</v>
      </c>
      <c r="AX63" s="21">
        <f t="shared" si="52"/>
        <v>0</v>
      </c>
      <c r="AY63" s="21">
        <f t="shared" si="52"/>
        <v>0</v>
      </c>
      <c r="AZ63" s="21">
        <f t="shared" si="52"/>
        <v>0</v>
      </c>
      <c r="BA63" s="21">
        <f t="shared" si="52"/>
        <v>0</v>
      </c>
      <c r="BB63" s="21">
        <f t="shared" si="52"/>
        <v>0</v>
      </c>
      <c r="BC63" s="22">
        <f t="shared" si="52"/>
        <v>0</v>
      </c>
      <c r="BD63" s="21"/>
      <c r="BE63" s="43">
        <v>12</v>
      </c>
      <c r="BF63" s="40">
        <f t="shared" si="47"/>
        <v>0</v>
      </c>
    </row>
    <row r="64" spans="2:58">
      <c r="AD64" s="43">
        <v>13</v>
      </c>
      <c r="AE64" s="30">
        <f t="shared" ref="AE64:BC64" si="53">AE16*$M$15</f>
        <v>0</v>
      </c>
      <c r="AF64" s="31">
        <f t="shared" si="53"/>
        <v>0</v>
      </c>
      <c r="AG64" s="31">
        <f t="shared" si="53"/>
        <v>0</v>
      </c>
      <c r="AH64" s="31">
        <f t="shared" si="53"/>
        <v>0</v>
      </c>
      <c r="AI64" s="31">
        <f t="shared" si="53"/>
        <v>0</v>
      </c>
      <c r="AJ64" s="31">
        <f t="shared" si="53"/>
        <v>0</v>
      </c>
      <c r="AK64" s="31">
        <f t="shared" si="53"/>
        <v>0</v>
      </c>
      <c r="AL64" s="31">
        <f t="shared" si="53"/>
        <v>0.54650404085117854</v>
      </c>
      <c r="AM64" s="31">
        <f t="shared" si="53"/>
        <v>-1.0930080817023571</v>
      </c>
      <c r="AN64" s="31">
        <f t="shared" si="53"/>
        <v>0.54650404085117854</v>
      </c>
      <c r="AO64" s="31">
        <f t="shared" si="53"/>
        <v>0</v>
      </c>
      <c r="AP64" s="31">
        <f t="shared" si="53"/>
        <v>0</v>
      </c>
      <c r="AQ64" s="31">
        <f t="shared" si="53"/>
        <v>0</v>
      </c>
      <c r="AR64" s="21">
        <f t="shared" si="53"/>
        <v>0</v>
      </c>
      <c r="AS64" s="21">
        <f t="shared" si="53"/>
        <v>0</v>
      </c>
      <c r="AT64" s="21">
        <f t="shared" si="53"/>
        <v>0</v>
      </c>
      <c r="AU64" s="21">
        <f t="shared" si="53"/>
        <v>0</v>
      </c>
      <c r="AV64" s="21">
        <f t="shared" si="53"/>
        <v>0</v>
      </c>
      <c r="AW64" s="21">
        <f t="shared" si="53"/>
        <v>0</v>
      </c>
      <c r="AX64" s="21">
        <f t="shared" si="53"/>
        <v>0</v>
      </c>
      <c r="AY64" s="21">
        <f t="shared" si="53"/>
        <v>0</v>
      </c>
      <c r="AZ64" s="21">
        <f t="shared" si="53"/>
        <v>0</v>
      </c>
      <c r="BA64" s="21">
        <f t="shared" si="53"/>
        <v>0</v>
      </c>
      <c r="BB64" s="21">
        <f t="shared" si="53"/>
        <v>0</v>
      </c>
      <c r="BC64" s="22">
        <f t="shared" si="53"/>
        <v>0</v>
      </c>
      <c r="BD64" s="21"/>
      <c r="BE64" s="43">
        <v>13</v>
      </c>
      <c r="BF64" s="40">
        <f t="shared" si="47"/>
        <v>0</v>
      </c>
    </row>
    <row r="65" spans="30:58">
      <c r="AD65" s="43">
        <v>14</v>
      </c>
      <c r="AE65" s="30">
        <f t="shared" ref="AE65:BC65" si="54">AE17*$M$15</f>
        <v>0</v>
      </c>
      <c r="AF65" s="31">
        <f t="shared" si="54"/>
        <v>0</v>
      </c>
      <c r="AG65" s="31">
        <f t="shared" si="54"/>
        <v>0</v>
      </c>
      <c r="AH65" s="31">
        <f t="shared" si="54"/>
        <v>0</v>
      </c>
      <c r="AI65" s="31">
        <f t="shared" si="54"/>
        <v>0</v>
      </c>
      <c r="AJ65" s="31">
        <f t="shared" si="54"/>
        <v>0</v>
      </c>
      <c r="AK65" s="31">
        <f t="shared" si="54"/>
        <v>0</v>
      </c>
      <c r="AL65" s="31">
        <f t="shared" si="54"/>
        <v>0</v>
      </c>
      <c r="AM65" s="31">
        <f t="shared" si="54"/>
        <v>0</v>
      </c>
      <c r="AN65" s="31">
        <f t="shared" si="54"/>
        <v>0</v>
      </c>
      <c r="AO65" s="31">
        <f t="shared" si="54"/>
        <v>0.54650404085117854</v>
      </c>
      <c r="AP65" s="31">
        <f t="shared" si="54"/>
        <v>-1.0930080817023571</v>
      </c>
      <c r="AQ65" s="31">
        <f t="shared" si="54"/>
        <v>0.54650404085117854</v>
      </c>
      <c r="AR65" s="21">
        <f t="shared" si="54"/>
        <v>0</v>
      </c>
      <c r="AS65" s="21">
        <f t="shared" si="54"/>
        <v>0</v>
      </c>
      <c r="AT65" s="21">
        <f t="shared" si="54"/>
        <v>0</v>
      </c>
      <c r="AU65" s="21">
        <f t="shared" si="54"/>
        <v>0</v>
      </c>
      <c r="AV65" s="21">
        <f t="shared" si="54"/>
        <v>0</v>
      </c>
      <c r="AW65" s="21">
        <f t="shared" si="54"/>
        <v>0</v>
      </c>
      <c r="AX65" s="21">
        <f t="shared" si="54"/>
        <v>0</v>
      </c>
      <c r="AY65" s="21">
        <f t="shared" si="54"/>
        <v>0</v>
      </c>
      <c r="AZ65" s="21">
        <f t="shared" si="54"/>
        <v>0</v>
      </c>
      <c r="BA65" s="21">
        <f t="shared" si="54"/>
        <v>0</v>
      </c>
      <c r="BB65" s="21">
        <f t="shared" si="54"/>
        <v>0</v>
      </c>
      <c r="BC65" s="22">
        <f t="shared" si="54"/>
        <v>0</v>
      </c>
      <c r="BD65" s="21"/>
      <c r="BE65" s="43">
        <v>14</v>
      </c>
      <c r="BF65" s="40">
        <f t="shared" si="47"/>
        <v>0</v>
      </c>
    </row>
    <row r="66" spans="30:58">
      <c r="AD66" s="43">
        <v>15</v>
      </c>
      <c r="AE66" s="30">
        <f t="shared" ref="AE66:BC66" si="55">AE18*$M$15</f>
        <v>0</v>
      </c>
      <c r="AF66" s="31">
        <f t="shared" si="55"/>
        <v>0</v>
      </c>
      <c r="AG66" s="31">
        <f t="shared" si="55"/>
        <v>0</v>
      </c>
      <c r="AH66" s="31">
        <f t="shared" si="55"/>
        <v>0</v>
      </c>
      <c r="AI66" s="31">
        <f t="shared" si="55"/>
        <v>0</v>
      </c>
      <c r="AJ66" s="31">
        <f t="shared" si="55"/>
        <v>0</v>
      </c>
      <c r="AK66" s="31">
        <f t="shared" si="55"/>
        <v>0</v>
      </c>
      <c r="AL66" s="31">
        <f t="shared" si="55"/>
        <v>0</v>
      </c>
      <c r="AM66" s="31">
        <f t="shared" si="55"/>
        <v>0</v>
      </c>
      <c r="AN66" s="31">
        <f t="shared" si="55"/>
        <v>0</v>
      </c>
      <c r="AO66" s="31">
        <f t="shared" si="55"/>
        <v>0</v>
      </c>
      <c r="AP66" s="31">
        <f t="shared" si="55"/>
        <v>0.54650404085117854</v>
      </c>
      <c r="AQ66" s="31">
        <f t="shared" si="55"/>
        <v>-1.0930080817023571</v>
      </c>
      <c r="AR66" s="21">
        <f t="shared" si="55"/>
        <v>0.54650404085117854</v>
      </c>
      <c r="AS66" s="21">
        <f t="shared" si="55"/>
        <v>0</v>
      </c>
      <c r="AT66" s="21">
        <f t="shared" si="55"/>
        <v>0</v>
      </c>
      <c r="AU66" s="21">
        <f t="shared" si="55"/>
        <v>0</v>
      </c>
      <c r="AV66" s="21">
        <f t="shared" si="55"/>
        <v>0</v>
      </c>
      <c r="AW66" s="21">
        <f t="shared" si="55"/>
        <v>0</v>
      </c>
      <c r="AX66" s="21">
        <f t="shared" si="55"/>
        <v>0</v>
      </c>
      <c r="AY66" s="21">
        <f t="shared" si="55"/>
        <v>0</v>
      </c>
      <c r="AZ66" s="21">
        <f t="shared" si="55"/>
        <v>0</v>
      </c>
      <c r="BA66" s="21">
        <f t="shared" si="55"/>
        <v>0</v>
      </c>
      <c r="BB66" s="21">
        <f t="shared" si="55"/>
        <v>0</v>
      </c>
      <c r="BC66" s="22">
        <f t="shared" si="55"/>
        <v>0</v>
      </c>
      <c r="BD66" s="21"/>
      <c r="BE66" s="43">
        <v>15</v>
      </c>
      <c r="BF66" s="40">
        <f t="shared" si="47"/>
        <v>0</v>
      </c>
    </row>
    <row r="67" spans="30:58">
      <c r="AD67" s="43">
        <v>16</v>
      </c>
      <c r="AE67" s="30">
        <f t="shared" ref="AE67:BC67" si="56">AE19*$M$15</f>
        <v>0</v>
      </c>
      <c r="AF67" s="31">
        <f t="shared" si="56"/>
        <v>0</v>
      </c>
      <c r="AG67" s="31">
        <f t="shared" si="56"/>
        <v>0</v>
      </c>
      <c r="AH67" s="31">
        <f t="shared" si="56"/>
        <v>0</v>
      </c>
      <c r="AI67" s="31">
        <f t="shared" si="56"/>
        <v>0</v>
      </c>
      <c r="AJ67" s="31">
        <f t="shared" si="56"/>
        <v>0</v>
      </c>
      <c r="AK67" s="31">
        <f t="shared" si="56"/>
        <v>0</v>
      </c>
      <c r="AL67" s="31">
        <f t="shared" si="56"/>
        <v>0</v>
      </c>
      <c r="AM67" s="31">
        <f t="shared" si="56"/>
        <v>0</v>
      </c>
      <c r="AN67" s="31">
        <f t="shared" si="56"/>
        <v>0</v>
      </c>
      <c r="AO67" s="31">
        <f t="shared" si="56"/>
        <v>0</v>
      </c>
      <c r="AP67" s="31">
        <f t="shared" si="56"/>
        <v>0</v>
      </c>
      <c r="AQ67" s="31">
        <f t="shared" si="56"/>
        <v>0.54650404085117854</v>
      </c>
      <c r="AR67" s="21">
        <f t="shared" si="56"/>
        <v>-1.0930080817023571</v>
      </c>
      <c r="AS67" s="21">
        <f t="shared" si="56"/>
        <v>0.54650404085117854</v>
      </c>
      <c r="AT67" s="21">
        <f t="shared" si="56"/>
        <v>0</v>
      </c>
      <c r="AU67" s="21">
        <f t="shared" si="56"/>
        <v>0</v>
      </c>
      <c r="AV67" s="21">
        <f t="shared" si="56"/>
        <v>0</v>
      </c>
      <c r="AW67" s="21">
        <f t="shared" si="56"/>
        <v>0</v>
      </c>
      <c r="AX67" s="21">
        <f t="shared" si="56"/>
        <v>0</v>
      </c>
      <c r="AY67" s="21">
        <f t="shared" si="56"/>
        <v>0</v>
      </c>
      <c r="AZ67" s="21">
        <f t="shared" si="56"/>
        <v>0</v>
      </c>
      <c r="BA67" s="21">
        <f t="shared" si="56"/>
        <v>0</v>
      </c>
      <c r="BB67" s="21">
        <f t="shared" si="56"/>
        <v>0</v>
      </c>
      <c r="BC67" s="22">
        <f t="shared" si="56"/>
        <v>0</v>
      </c>
      <c r="BD67" s="21"/>
      <c r="BE67" s="43">
        <v>16</v>
      </c>
      <c r="BF67" s="40">
        <f t="shared" si="47"/>
        <v>0</v>
      </c>
    </row>
    <row r="68" spans="30:58">
      <c r="AD68" s="43">
        <v>17</v>
      </c>
      <c r="AE68" s="30">
        <f t="shared" ref="AE68:BC68" si="57">AE20*$M$15</f>
        <v>0</v>
      </c>
      <c r="AF68" s="31">
        <f t="shared" si="57"/>
        <v>0</v>
      </c>
      <c r="AG68" s="31">
        <f t="shared" si="57"/>
        <v>0</v>
      </c>
      <c r="AH68" s="31">
        <f t="shared" si="57"/>
        <v>0</v>
      </c>
      <c r="AI68" s="31">
        <f t="shared" si="57"/>
        <v>0</v>
      </c>
      <c r="AJ68" s="31">
        <f t="shared" si="57"/>
        <v>0</v>
      </c>
      <c r="AK68" s="31">
        <f t="shared" si="57"/>
        <v>0</v>
      </c>
      <c r="AL68" s="31">
        <f t="shared" si="57"/>
        <v>0</v>
      </c>
      <c r="AM68" s="31">
        <f t="shared" si="57"/>
        <v>0</v>
      </c>
      <c r="AN68" s="31">
        <f t="shared" si="57"/>
        <v>0</v>
      </c>
      <c r="AO68" s="31">
        <f t="shared" si="57"/>
        <v>0</v>
      </c>
      <c r="AP68" s="31">
        <f t="shared" si="57"/>
        <v>0</v>
      </c>
      <c r="AQ68" s="31">
        <f t="shared" si="57"/>
        <v>0</v>
      </c>
      <c r="AR68" s="21">
        <f t="shared" si="57"/>
        <v>0</v>
      </c>
      <c r="AS68" s="21">
        <f t="shared" si="57"/>
        <v>0</v>
      </c>
      <c r="AT68" s="21">
        <f t="shared" si="57"/>
        <v>0.54650404085117854</v>
      </c>
      <c r="AU68" s="21">
        <f t="shared" si="57"/>
        <v>-1.0930080817023571</v>
      </c>
      <c r="AV68" s="21">
        <f t="shared" si="57"/>
        <v>0.54650404085117854</v>
      </c>
      <c r="AW68" s="21">
        <f t="shared" si="57"/>
        <v>0</v>
      </c>
      <c r="AX68" s="21">
        <f t="shared" si="57"/>
        <v>0</v>
      </c>
      <c r="AY68" s="21">
        <f t="shared" si="57"/>
        <v>0</v>
      </c>
      <c r="AZ68" s="21">
        <f t="shared" si="57"/>
        <v>0</v>
      </c>
      <c r="BA68" s="21">
        <f t="shared" si="57"/>
        <v>0</v>
      </c>
      <c r="BB68" s="21">
        <f t="shared" si="57"/>
        <v>0</v>
      </c>
      <c r="BC68" s="22">
        <f t="shared" si="57"/>
        <v>0</v>
      </c>
      <c r="BD68" s="21"/>
      <c r="BE68" s="43">
        <v>17</v>
      </c>
      <c r="BF68" s="40">
        <f t="shared" si="47"/>
        <v>0</v>
      </c>
    </row>
    <row r="69" spans="30:58">
      <c r="AD69" s="43">
        <v>18</v>
      </c>
      <c r="AE69" s="30">
        <f t="shared" ref="AE69:BC69" si="58">AE21*$M$15</f>
        <v>0</v>
      </c>
      <c r="AF69" s="31">
        <f t="shared" si="58"/>
        <v>0</v>
      </c>
      <c r="AG69" s="31">
        <f t="shared" si="58"/>
        <v>0</v>
      </c>
      <c r="AH69" s="31">
        <f t="shared" si="58"/>
        <v>0</v>
      </c>
      <c r="AI69" s="31">
        <f t="shared" si="58"/>
        <v>0</v>
      </c>
      <c r="AJ69" s="31">
        <f t="shared" si="58"/>
        <v>0</v>
      </c>
      <c r="AK69" s="31">
        <f t="shared" si="58"/>
        <v>0</v>
      </c>
      <c r="AL69" s="31">
        <f t="shared" si="58"/>
        <v>0</v>
      </c>
      <c r="AM69" s="31">
        <f t="shared" si="58"/>
        <v>0</v>
      </c>
      <c r="AN69" s="31">
        <f t="shared" si="58"/>
        <v>0</v>
      </c>
      <c r="AO69" s="31">
        <f t="shared" si="58"/>
        <v>0</v>
      </c>
      <c r="AP69" s="31">
        <f t="shared" si="58"/>
        <v>0</v>
      </c>
      <c r="AQ69" s="31">
        <f t="shared" si="58"/>
        <v>0</v>
      </c>
      <c r="AR69" s="21">
        <f t="shared" si="58"/>
        <v>0</v>
      </c>
      <c r="AS69" s="21">
        <f t="shared" si="58"/>
        <v>0</v>
      </c>
      <c r="AT69" s="21">
        <f t="shared" si="58"/>
        <v>0</v>
      </c>
      <c r="AU69" s="21">
        <f t="shared" si="58"/>
        <v>0.54650404085117854</v>
      </c>
      <c r="AV69" s="21">
        <f t="shared" si="58"/>
        <v>-1.0930080817023571</v>
      </c>
      <c r="AW69" s="21">
        <f t="shared" si="58"/>
        <v>0.54650404085117854</v>
      </c>
      <c r="AX69" s="21">
        <f t="shared" si="58"/>
        <v>0</v>
      </c>
      <c r="AY69" s="21">
        <f t="shared" si="58"/>
        <v>0</v>
      </c>
      <c r="AZ69" s="21">
        <f t="shared" si="58"/>
        <v>0</v>
      </c>
      <c r="BA69" s="21">
        <f t="shared" si="58"/>
        <v>0</v>
      </c>
      <c r="BB69" s="21">
        <f t="shared" si="58"/>
        <v>0</v>
      </c>
      <c r="BC69" s="22">
        <f t="shared" si="58"/>
        <v>0</v>
      </c>
      <c r="BD69" s="21"/>
      <c r="BE69" s="43">
        <v>18</v>
      </c>
      <c r="BF69" s="40">
        <f t="shared" si="47"/>
        <v>0</v>
      </c>
    </row>
    <row r="70" spans="30:58">
      <c r="AD70" s="43">
        <v>19</v>
      </c>
      <c r="AE70" s="30">
        <f t="shared" ref="AE70:BC70" si="59">AE22*$M$15</f>
        <v>0</v>
      </c>
      <c r="AF70" s="31">
        <f t="shared" si="59"/>
        <v>0</v>
      </c>
      <c r="AG70" s="31">
        <f t="shared" si="59"/>
        <v>0</v>
      </c>
      <c r="AH70" s="31">
        <f t="shared" si="59"/>
        <v>0</v>
      </c>
      <c r="AI70" s="31">
        <f t="shared" si="59"/>
        <v>0</v>
      </c>
      <c r="AJ70" s="31">
        <f t="shared" si="59"/>
        <v>0</v>
      </c>
      <c r="AK70" s="31">
        <f t="shared" si="59"/>
        <v>0</v>
      </c>
      <c r="AL70" s="31">
        <f t="shared" si="59"/>
        <v>0</v>
      </c>
      <c r="AM70" s="31">
        <f t="shared" si="59"/>
        <v>0</v>
      </c>
      <c r="AN70" s="31">
        <f t="shared" si="59"/>
        <v>0</v>
      </c>
      <c r="AO70" s="31">
        <f t="shared" si="59"/>
        <v>0</v>
      </c>
      <c r="AP70" s="31">
        <f t="shared" si="59"/>
        <v>0</v>
      </c>
      <c r="AQ70" s="31">
        <f t="shared" si="59"/>
        <v>0</v>
      </c>
      <c r="AR70" s="21">
        <f t="shared" si="59"/>
        <v>0</v>
      </c>
      <c r="AS70" s="21">
        <f t="shared" si="59"/>
        <v>0</v>
      </c>
      <c r="AT70" s="21">
        <f t="shared" si="59"/>
        <v>0</v>
      </c>
      <c r="AU70" s="21">
        <f t="shared" si="59"/>
        <v>0</v>
      </c>
      <c r="AV70" s="21">
        <f t="shared" si="59"/>
        <v>0.54650404085117854</v>
      </c>
      <c r="AW70" s="21">
        <f t="shared" si="59"/>
        <v>-1.0930080817023571</v>
      </c>
      <c r="AX70" s="21">
        <f t="shared" si="59"/>
        <v>0.54650404085117854</v>
      </c>
      <c r="AY70" s="21">
        <f t="shared" si="59"/>
        <v>0</v>
      </c>
      <c r="AZ70" s="21">
        <f t="shared" si="59"/>
        <v>0</v>
      </c>
      <c r="BA70" s="21">
        <f t="shared" si="59"/>
        <v>0</v>
      </c>
      <c r="BB70" s="21">
        <f t="shared" si="59"/>
        <v>0</v>
      </c>
      <c r="BC70" s="22">
        <f t="shared" si="59"/>
        <v>0</v>
      </c>
      <c r="BD70" s="21"/>
      <c r="BE70" s="43">
        <v>19</v>
      </c>
      <c r="BF70" s="40">
        <f t="shared" si="47"/>
        <v>0</v>
      </c>
    </row>
    <row r="71" spans="30:58">
      <c r="AD71" s="43">
        <v>20</v>
      </c>
      <c r="AE71" s="30">
        <f t="shared" ref="AE71:BC71" si="60">AE23*$M$15</f>
        <v>0</v>
      </c>
      <c r="AF71" s="31">
        <f t="shared" si="60"/>
        <v>0</v>
      </c>
      <c r="AG71" s="31">
        <f t="shared" si="60"/>
        <v>0</v>
      </c>
      <c r="AH71" s="31">
        <f t="shared" si="60"/>
        <v>0</v>
      </c>
      <c r="AI71" s="31">
        <f t="shared" si="60"/>
        <v>0</v>
      </c>
      <c r="AJ71" s="31">
        <f t="shared" si="60"/>
        <v>0</v>
      </c>
      <c r="AK71" s="31">
        <f t="shared" si="60"/>
        <v>0</v>
      </c>
      <c r="AL71" s="31">
        <f t="shared" si="60"/>
        <v>0</v>
      </c>
      <c r="AM71" s="31">
        <f t="shared" si="60"/>
        <v>0</v>
      </c>
      <c r="AN71" s="31">
        <f t="shared" si="60"/>
        <v>0</v>
      </c>
      <c r="AO71" s="31">
        <f t="shared" si="60"/>
        <v>0</v>
      </c>
      <c r="AP71" s="31">
        <f t="shared" si="60"/>
        <v>0</v>
      </c>
      <c r="AQ71" s="31">
        <f t="shared" si="60"/>
        <v>0</v>
      </c>
      <c r="AR71" s="21">
        <f t="shared" si="60"/>
        <v>0</v>
      </c>
      <c r="AS71" s="21">
        <f t="shared" si="60"/>
        <v>0</v>
      </c>
      <c r="AT71" s="21">
        <f t="shared" si="60"/>
        <v>0</v>
      </c>
      <c r="AU71" s="21">
        <f t="shared" si="60"/>
        <v>0</v>
      </c>
      <c r="AV71" s="21">
        <f t="shared" si="60"/>
        <v>0</v>
      </c>
      <c r="AW71" s="21">
        <f t="shared" si="60"/>
        <v>0</v>
      </c>
      <c r="AX71" s="21">
        <f t="shared" si="60"/>
        <v>0</v>
      </c>
      <c r="AY71" s="21">
        <f t="shared" si="60"/>
        <v>0.54650404085117854</v>
      </c>
      <c r="AZ71" s="21">
        <f t="shared" si="60"/>
        <v>-1.0930080817023571</v>
      </c>
      <c r="BA71" s="21">
        <f t="shared" si="60"/>
        <v>0.54650404085117854</v>
      </c>
      <c r="BB71" s="21">
        <f t="shared" si="60"/>
        <v>0</v>
      </c>
      <c r="BC71" s="22">
        <f t="shared" si="60"/>
        <v>0</v>
      </c>
      <c r="BD71" s="21"/>
      <c r="BE71" s="43">
        <v>20</v>
      </c>
      <c r="BF71" s="40">
        <f t="shared" si="47"/>
        <v>0</v>
      </c>
    </row>
    <row r="72" spans="30:58">
      <c r="AD72" s="43">
        <v>21</v>
      </c>
      <c r="AE72" s="30">
        <f t="shared" ref="AE72:BC72" si="61">AE24*$M$15</f>
        <v>0</v>
      </c>
      <c r="AF72" s="31">
        <f t="shared" si="61"/>
        <v>0</v>
      </c>
      <c r="AG72" s="31">
        <f t="shared" si="61"/>
        <v>0</v>
      </c>
      <c r="AH72" s="31">
        <f t="shared" si="61"/>
        <v>0</v>
      </c>
      <c r="AI72" s="31">
        <f t="shared" si="61"/>
        <v>0</v>
      </c>
      <c r="AJ72" s="31">
        <f t="shared" si="61"/>
        <v>0</v>
      </c>
      <c r="AK72" s="31">
        <f t="shared" si="61"/>
        <v>0</v>
      </c>
      <c r="AL72" s="31">
        <f t="shared" si="61"/>
        <v>0</v>
      </c>
      <c r="AM72" s="31">
        <f t="shared" si="61"/>
        <v>0</v>
      </c>
      <c r="AN72" s="31">
        <f t="shared" si="61"/>
        <v>0</v>
      </c>
      <c r="AO72" s="31">
        <f t="shared" si="61"/>
        <v>0</v>
      </c>
      <c r="AP72" s="31">
        <f t="shared" si="61"/>
        <v>0</v>
      </c>
      <c r="AQ72" s="31">
        <f t="shared" si="61"/>
        <v>0</v>
      </c>
      <c r="AR72" s="21">
        <f t="shared" si="61"/>
        <v>0</v>
      </c>
      <c r="AS72" s="21">
        <f t="shared" si="61"/>
        <v>0</v>
      </c>
      <c r="AT72" s="21">
        <f t="shared" si="61"/>
        <v>0</v>
      </c>
      <c r="AU72" s="21">
        <f t="shared" si="61"/>
        <v>0</v>
      </c>
      <c r="AV72" s="21">
        <f t="shared" si="61"/>
        <v>0</v>
      </c>
      <c r="AW72" s="21">
        <f t="shared" si="61"/>
        <v>0</v>
      </c>
      <c r="AX72" s="21">
        <f t="shared" si="61"/>
        <v>0</v>
      </c>
      <c r="AY72" s="21">
        <f t="shared" si="61"/>
        <v>0</v>
      </c>
      <c r="AZ72" s="21">
        <f t="shared" si="61"/>
        <v>0.54650404085117854</v>
      </c>
      <c r="BA72" s="21">
        <f t="shared" si="61"/>
        <v>-1.0930080817023571</v>
      </c>
      <c r="BB72" s="21">
        <f t="shared" si="61"/>
        <v>0.54650404085117854</v>
      </c>
      <c r="BC72" s="22">
        <f t="shared" si="61"/>
        <v>0</v>
      </c>
      <c r="BD72" s="21"/>
      <c r="BE72" s="43">
        <v>21</v>
      </c>
      <c r="BF72" s="40">
        <f t="shared" si="47"/>
        <v>0</v>
      </c>
    </row>
    <row r="73" spans="30:58">
      <c r="AD73" s="43">
        <v>22</v>
      </c>
      <c r="AE73" s="33">
        <f t="shared" ref="AE73:BC73" si="62">AE25*$M$15</f>
        <v>0</v>
      </c>
      <c r="AF73" s="34">
        <f t="shared" si="62"/>
        <v>0</v>
      </c>
      <c r="AG73" s="34">
        <f t="shared" si="62"/>
        <v>0</v>
      </c>
      <c r="AH73" s="34">
        <f t="shared" si="62"/>
        <v>0</v>
      </c>
      <c r="AI73" s="34">
        <f t="shared" si="62"/>
        <v>0</v>
      </c>
      <c r="AJ73" s="34">
        <f t="shared" si="62"/>
        <v>0</v>
      </c>
      <c r="AK73" s="34">
        <f t="shared" si="62"/>
        <v>0</v>
      </c>
      <c r="AL73" s="34">
        <f t="shared" si="62"/>
        <v>0</v>
      </c>
      <c r="AM73" s="34">
        <f t="shared" si="62"/>
        <v>0</v>
      </c>
      <c r="AN73" s="34">
        <f t="shared" si="62"/>
        <v>0</v>
      </c>
      <c r="AO73" s="34">
        <f t="shared" si="62"/>
        <v>0</v>
      </c>
      <c r="AP73" s="34">
        <f t="shared" si="62"/>
        <v>0</v>
      </c>
      <c r="AQ73" s="34">
        <f t="shared" si="62"/>
        <v>0</v>
      </c>
      <c r="AR73" s="24">
        <f t="shared" si="62"/>
        <v>0</v>
      </c>
      <c r="AS73" s="24">
        <f t="shared" si="62"/>
        <v>0</v>
      </c>
      <c r="AT73" s="24">
        <f t="shared" si="62"/>
        <v>0</v>
      </c>
      <c r="AU73" s="24">
        <f t="shared" si="62"/>
        <v>0</v>
      </c>
      <c r="AV73" s="24">
        <f t="shared" si="62"/>
        <v>0</v>
      </c>
      <c r="AW73" s="24">
        <f t="shared" si="62"/>
        <v>0</v>
      </c>
      <c r="AX73" s="24">
        <f t="shared" si="62"/>
        <v>0</v>
      </c>
      <c r="AY73" s="24">
        <f t="shared" si="62"/>
        <v>0</v>
      </c>
      <c r="AZ73" s="24">
        <f t="shared" si="62"/>
        <v>0</v>
      </c>
      <c r="BA73" s="24">
        <f t="shared" si="62"/>
        <v>0.54650404085117854</v>
      </c>
      <c r="BB73" s="24">
        <f t="shared" si="62"/>
        <v>-1.0930080817023571</v>
      </c>
      <c r="BC73" s="25">
        <f t="shared" si="62"/>
        <v>0.54650404085117854</v>
      </c>
      <c r="BD73" s="21"/>
      <c r="BE73" s="43">
        <v>22</v>
      </c>
      <c r="BF73" s="40">
        <f t="shared" si="47"/>
        <v>0</v>
      </c>
    </row>
    <row r="74" spans="30:58">
      <c r="AD74" s="43">
        <v>23</v>
      </c>
      <c r="AE74" s="30">
        <f t="shared" ref="AE74:BC74" si="63">AE26*$M$26</f>
        <v>0.54650404085117854</v>
      </c>
      <c r="AF74" s="31">
        <f t="shared" si="63"/>
        <v>0</v>
      </c>
      <c r="AG74" s="31">
        <f t="shared" si="63"/>
        <v>0</v>
      </c>
      <c r="AH74" s="31">
        <f t="shared" si="63"/>
        <v>0</v>
      </c>
      <c r="AI74" s="31">
        <f t="shared" si="63"/>
        <v>0</v>
      </c>
      <c r="AJ74" s="31">
        <f t="shared" si="63"/>
        <v>-1.0930080817023571</v>
      </c>
      <c r="AK74" s="31">
        <f t="shared" si="63"/>
        <v>0</v>
      </c>
      <c r="AL74" s="31">
        <f t="shared" si="63"/>
        <v>0</v>
      </c>
      <c r="AM74" s="31">
        <f t="shared" si="63"/>
        <v>0</v>
      </c>
      <c r="AN74" s="31">
        <f t="shared" si="63"/>
        <v>0</v>
      </c>
      <c r="AO74" s="31">
        <f t="shared" si="63"/>
        <v>0.54650404085117854</v>
      </c>
      <c r="AP74" s="31">
        <f t="shared" si="63"/>
        <v>0</v>
      </c>
      <c r="AQ74" s="31">
        <f t="shared" si="63"/>
        <v>0</v>
      </c>
      <c r="AR74" s="21">
        <f t="shared" si="63"/>
        <v>0</v>
      </c>
      <c r="AS74" s="21">
        <f t="shared" si="63"/>
        <v>0</v>
      </c>
      <c r="AT74" s="21">
        <f t="shared" si="63"/>
        <v>0</v>
      </c>
      <c r="AU74" s="21">
        <f t="shared" si="63"/>
        <v>0</v>
      </c>
      <c r="AV74" s="21">
        <f t="shared" si="63"/>
        <v>0</v>
      </c>
      <c r="AW74" s="21">
        <f t="shared" si="63"/>
        <v>0</v>
      </c>
      <c r="AX74" s="21">
        <f t="shared" si="63"/>
        <v>0</v>
      </c>
      <c r="AY74" s="21">
        <f t="shared" si="63"/>
        <v>0</v>
      </c>
      <c r="AZ74" s="21">
        <f t="shared" si="63"/>
        <v>0</v>
      </c>
      <c r="BA74" s="21">
        <f t="shared" si="63"/>
        <v>0</v>
      </c>
      <c r="BB74" s="21">
        <f t="shared" si="63"/>
        <v>0</v>
      </c>
      <c r="BC74" s="22">
        <f t="shared" si="63"/>
        <v>0</v>
      </c>
      <c r="BD74" s="21"/>
      <c r="BE74" s="43">
        <v>23</v>
      </c>
      <c r="BF74" s="40">
        <f>BF26</f>
        <v>0</v>
      </c>
    </row>
    <row r="75" spans="30:58">
      <c r="AD75" s="43">
        <v>24</v>
      </c>
      <c r="AE75" s="30">
        <f t="shared" ref="AE75:BC75" si="64">AE27*$M$26</f>
        <v>0</v>
      </c>
      <c r="AF75" s="31">
        <f t="shared" si="64"/>
        <v>0.54650404085117854</v>
      </c>
      <c r="AG75" s="31">
        <f t="shared" si="64"/>
        <v>0</v>
      </c>
      <c r="AH75" s="31">
        <f t="shared" si="64"/>
        <v>0</v>
      </c>
      <c r="AI75" s="31">
        <f t="shared" si="64"/>
        <v>0</v>
      </c>
      <c r="AJ75" s="31">
        <f t="shared" si="64"/>
        <v>0</v>
      </c>
      <c r="AK75" s="31">
        <f t="shared" si="64"/>
        <v>-1.0930080817023571</v>
      </c>
      <c r="AL75" s="31">
        <f t="shared" si="64"/>
        <v>0</v>
      </c>
      <c r="AM75" s="31">
        <f t="shared" si="64"/>
        <v>0</v>
      </c>
      <c r="AN75" s="31">
        <f t="shared" si="64"/>
        <v>0</v>
      </c>
      <c r="AO75" s="31">
        <f t="shared" si="64"/>
        <v>0</v>
      </c>
      <c r="AP75" s="31">
        <f t="shared" si="64"/>
        <v>0.54650404085117854</v>
      </c>
      <c r="AQ75" s="31">
        <f t="shared" si="64"/>
        <v>0</v>
      </c>
      <c r="AR75" s="21">
        <f t="shared" si="64"/>
        <v>0</v>
      </c>
      <c r="AS75" s="21">
        <f t="shared" si="64"/>
        <v>0</v>
      </c>
      <c r="AT75" s="21">
        <f t="shared" si="64"/>
        <v>0</v>
      </c>
      <c r="AU75" s="21">
        <f t="shared" si="64"/>
        <v>0</v>
      </c>
      <c r="AV75" s="21">
        <f t="shared" si="64"/>
        <v>0</v>
      </c>
      <c r="AW75" s="21">
        <f t="shared" si="64"/>
        <v>0</v>
      </c>
      <c r="AX75" s="21">
        <f t="shared" si="64"/>
        <v>0</v>
      </c>
      <c r="AY75" s="21">
        <f t="shared" si="64"/>
        <v>0</v>
      </c>
      <c r="AZ75" s="21">
        <f t="shared" si="64"/>
        <v>0</v>
      </c>
      <c r="BA75" s="21">
        <f t="shared" si="64"/>
        <v>0</v>
      </c>
      <c r="BB75" s="21">
        <f t="shared" si="64"/>
        <v>0</v>
      </c>
      <c r="BC75" s="22">
        <f t="shared" si="64"/>
        <v>0</v>
      </c>
      <c r="BD75" s="21"/>
      <c r="BE75" s="43">
        <v>24</v>
      </c>
      <c r="BF75" s="40">
        <f t="shared" si="47"/>
        <v>0</v>
      </c>
    </row>
    <row r="76" spans="30:58">
      <c r="AD76" s="43">
        <v>25</v>
      </c>
      <c r="AE76" s="30">
        <f t="shared" ref="AE76:BC76" si="65">AE28*$M$26</f>
        <v>0</v>
      </c>
      <c r="AF76" s="31">
        <f t="shared" si="65"/>
        <v>0</v>
      </c>
      <c r="AG76" s="31">
        <f t="shared" si="65"/>
        <v>0.54650404085117854</v>
      </c>
      <c r="AH76" s="31">
        <f t="shared" si="65"/>
        <v>0</v>
      </c>
      <c r="AI76" s="31">
        <f t="shared" si="65"/>
        <v>0</v>
      </c>
      <c r="AJ76" s="31">
        <f t="shared" si="65"/>
        <v>0</v>
      </c>
      <c r="AK76" s="31">
        <f t="shared" si="65"/>
        <v>0</v>
      </c>
      <c r="AL76" s="31">
        <f t="shared" si="65"/>
        <v>-1.0930080817023571</v>
      </c>
      <c r="AM76" s="31">
        <f t="shared" si="65"/>
        <v>0</v>
      </c>
      <c r="AN76" s="31">
        <f t="shared" si="65"/>
        <v>0</v>
      </c>
      <c r="AO76" s="31">
        <f t="shared" si="65"/>
        <v>0</v>
      </c>
      <c r="AP76" s="31">
        <f t="shared" si="65"/>
        <v>0</v>
      </c>
      <c r="AQ76" s="31">
        <f t="shared" si="65"/>
        <v>0.54650404085117854</v>
      </c>
      <c r="AR76" s="21">
        <f t="shared" si="65"/>
        <v>0</v>
      </c>
      <c r="AS76" s="21">
        <f t="shared" si="65"/>
        <v>0</v>
      </c>
      <c r="AT76" s="21">
        <f t="shared" si="65"/>
        <v>0</v>
      </c>
      <c r="AU76" s="21">
        <f t="shared" si="65"/>
        <v>0</v>
      </c>
      <c r="AV76" s="21">
        <f t="shared" si="65"/>
        <v>0</v>
      </c>
      <c r="AW76" s="21">
        <f t="shared" si="65"/>
        <v>0</v>
      </c>
      <c r="AX76" s="21">
        <f t="shared" si="65"/>
        <v>0</v>
      </c>
      <c r="AY76" s="21">
        <f t="shared" si="65"/>
        <v>0</v>
      </c>
      <c r="AZ76" s="21">
        <f t="shared" si="65"/>
        <v>0</v>
      </c>
      <c r="BA76" s="21">
        <f t="shared" si="65"/>
        <v>0</v>
      </c>
      <c r="BB76" s="21">
        <f t="shared" si="65"/>
        <v>0</v>
      </c>
      <c r="BC76" s="22">
        <f t="shared" si="65"/>
        <v>0</v>
      </c>
      <c r="BD76" s="21"/>
      <c r="BE76" s="43">
        <v>25</v>
      </c>
      <c r="BF76" s="40">
        <f t="shared" si="47"/>
        <v>0</v>
      </c>
    </row>
    <row r="77" spans="30:58">
      <c r="AD77" s="43">
        <v>26</v>
      </c>
      <c r="AE77" s="30">
        <f t="shared" ref="AE77:BC77" si="66">AE29*$M$26</f>
        <v>0</v>
      </c>
      <c r="AF77" s="31">
        <f t="shared" si="66"/>
        <v>0</v>
      </c>
      <c r="AG77" s="31">
        <f t="shared" si="66"/>
        <v>0</v>
      </c>
      <c r="AH77" s="31">
        <f t="shared" si="66"/>
        <v>0.54650404085117854</v>
      </c>
      <c r="AI77" s="31">
        <f t="shared" si="66"/>
        <v>0</v>
      </c>
      <c r="AJ77" s="31">
        <f t="shared" si="66"/>
        <v>0</v>
      </c>
      <c r="AK77" s="31">
        <f t="shared" si="66"/>
        <v>0</v>
      </c>
      <c r="AL77" s="31">
        <f t="shared" si="66"/>
        <v>0</v>
      </c>
      <c r="AM77" s="31">
        <f t="shared" si="66"/>
        <v>-1.0930080817023571</v>
      </c>
      <c r="AN77" s="31">
        <f t="shared" si="66"/>
        <v>0</v>
      </c>
      <c r="AO77" s="31">
        <f t="shared" si="66"/>
        <v>0</v>
      </c>
      <c r="AP77" s="31">
        <f t="shared" si="66"/>
        <v>0</v>
      </c>
      <c r="AQ77" s="31">
        <f t="shared" si="66"/>
        <v>0</v>
      </c>
      <c r="AR77" s="21">
        <f t="shared" si="66"/>
        <v>0.54650404085117854</v>
      </c>
      <c r="AS77" s="21">
        <f t="shared" si="66"/>
        <v>0</v>
      </c>
      <c r="AT77" s="21">
        <f t="shared" si="66"/>
        <v>0</v>
      </c>
      <c r="AU77" s="21">
        <f t="shared" si="66"/>
        <v>0</v>
      </c>
      <c r="AV77" s="21">
        <f t="shared" si="66"/>
        <v>0</v>
      </c>
      <c r="AW77" s="21">
        <f t="shared" si="66"/>
        <v>0</v>
      </c>
      <c r="AX77" s="21">
        <f t="shared" si="66"/>
        <v>0</v>
      </c>
      <c r="AY77" s="21">
        <f t="shared" si="66"/>
        <v>0</v>
      </c>
      <c r="AZ77" s="21">
        <f t="shared" si="66"/>
        <v>0</v>
      </c>
      <c r="BA77" s="21">
        <f t="shared" si="66"/>
        <v>0</v>
      </c>
      <c r="BB77" s="21">
        <f t="shared" si="66"/>
        <v>0</v>
      </c>
      <c r="BC77" s="22">
        <f t="shared" si="66"/>
        <v>0</v>
      </c>
      <c r="BD77" s="21"/>
      <c r="BE77" s="43">
        <v>26</v>
      </c>
      <c r="BF77" s="40">
        <f t="shared" si="47"/>
        <v>0</v>
      </c>
    </row>
    <row r="78" spans="30:58">
      <c r="AD78" s="43">
        <v>27</v>
      </c>
      <c r="AE78" s="30">
        <f t="shared" ref="AE78:BC78" si="67">AE30*$M$26</f>
        <v>0</v>
      </c>
      <c r="AF78" s="31">
        <f t="shared" si="67"/>
        <v>0</v>
      </c>
      <c r="AG78" s="31">
        <f t="shared" si="67"/>
        <v>0</v>
      </c>
      <c r="AH78" s="31">
        <f t="shared" si="67"/>
        <v>0</v>
      </c>
      <c r="AI78" s="31">
        <f t="shared" si="67"/>
        <v>0.54650404085117854</v>
      </c>
      <c r="AJ78" s="31">
        <f t="shared" si="67"/>
        <v>0</v>
      </c>
      <c r="AK78" s="31">
        <f t="shared" si="67"/>
        <v>0</v>
      </c>
      <c r="AL78" s="31">
        <f t="shared" si="67"/>
        <v>0</v>
      </c>
      <c r="AM78" s="31">
        <f t="shared" si="67"/>
        <v>0</v>
      </c>
      <c r="AN78" s="31">
        <f t="shared" si="67"/>
        <v>-1.0930080817023571</v>
      </c>
      <c r="AO78" s="31">
        <f t="shared" si="67"/>
        <v>0</v>
      </c>
      <c r="AP78" s="31">
        <f t="shared" si="67"/>
        <v>0</v>
      </c>
      <c r="AQ78" s="31">
        <f t="shared" si="67"/>
        <v>0</v>
      </c>
      <c r="AR78" s="21">
        <f t="shared" si="67"/>
        <v>0</v>
      </c>
      <c r="AS78" s="21">
        <f t="shared" si="67"/>
        <v>0.54650404085117854</v>
      </c>
      <c r="AT78" s="21">
        <f t="shared" si="67"/>
        <v>0</v>
      </c>
      <c r="AU78" s="21">
        <f t="shared" si="67"/>
        <v>0</v>
      </c>
      <c r="AV78" s="21">
        <f t="shared" si="67"/>
        <v>0</v>
      </c>
      <c r="AW78" s="21">
        <f t="shared" si="67"/>
        <v>0</v>
      </c>
      <c r="AX78" s="21">
        <f t="shared" si="67"/>
        <v>0</v>
      </c>
      <c r="AY78" s="21">
        <f t="shared" si="67"/>
        <v>0</v>
      </c>
      <c r="AZ78" s="21">
        <f t="shared" si="67"/>
        <v>0</v>
      </c>
      <c r="BA78" s="21">
        <f t="shared" si="67"/>
        <v>0</v>
      </c>
      <c r="BB78" s="21">
        <f t="shared" si="67"/>
        <v>0</v>
      </c>
      <c r="BC78" s="22">
        <f t="shared" si="67"/>
        <v>0</v>
      </c>
      <c r="BD78" s="21"/>
      <c r="BE78" s="43">
        <v>27</v>
      </c>
      <c r="BF78" s="40">
        <f t="shared" si="47"/>
        <v>0</v>
      </c>
    </row>
    <row r="79" spans="30:58">
      <c r="AD79" s="43">
        <v>28</v>
      </c>
      <c r="AE79" s="30">
        <f t="shared" ref="AE79:BC79" si="68">AE31*$M$26</f>
        <v>0</v>
      </c>
      <c r="AF79" s="31">
        <f t="shared" si="68"/>
        <v>0</v>
      </c>
      <c r="AG79" s="31">
        <f t="shared" si="68"/>
        <v>0</v>
      </c>
      <c r="AH79" s="31">
        <f t="shared" si="68"/>
        <v>0</v>
      </c>
      <c r="AI79" s="31">
        <f t="shared" si="68"/>
        <v>0</v>
      </c>
      <c r="AJ79" s="31">
        <f t="shared" si="68"/>
        <v>0.54650404085117854</v>
      </c>
      <c r="AK79" s="31">
        <f t="shared" si="68"/>
        <v>0</v>
      </c>
      <c r="AL79" s="31">
        <f t="shared" si="68"/>
        <v>0</v>
      </c>
      <c r="AM79" s="31">
        <f t="shared" si="68"/>
        <v>0</v>
      </c>
      <c r="AN79" s="31">
        <f t="shared" si="68"/>
        <v>0</v>
      </c>
      <c r="AO79" s="31">
        <f t="shared" si="68"/>
        <v>-1.0930080817023571</v>
      </c>
      <c r="AP79" s="31">
        <f t="shared" si="68"/>
        <v>0</v>
      </c>
      <c r="AQ79" s="31">
        <f t="shared" si="68"/>
        <v>0</v>
      </c>
      <c r="AR79" s="21">
        <f t="shared" si="68"/>
        <v>0</v>
      </c>
      <c r="AS79" s="21">
        <f t="shared" si="68"/>
        <v>0</v>
      </c>
      <c r="AT79" s="21">
        <f t="shared" si="68"/>
        <v>0.54650404085117854</v>
      </c>
      <c r="AU79" s="21">
        <f t="shared" si="68"/>
        <v>0</v>
      </c>
      <c r="AV79" s="21">
        <f t="shared" si="68"/>
        <v>0</v>
      </c>
      <c r="AW79" s="21">
        <f t="shared" si="68"/>
        <v>0</v>
      </c>
      <c r="AX79" s="21">
        <f t="shared" si="68"/>
        <v>0</v>
      </c>
      <c r="AY79" s="21">
        <f t="shared" si="68"/>
        <v>0</v>
      </c>
      <c r="AZ79" s="21">
        <f t="shared" si="68"/>
        <v>0</v>
      </c>
      <c r="BA79" s="21">
        <f t="shared" si="68"/>
        <v>0</v>
      </c>
      <c r="BB79" s="21">
        <f t="shared" si="68"/>
        <v>0</v>
      </c>
      <c r="BC79" s="22">
        <f t="shared" si="68"/>
        <v>0</v>
      </c>
      <c r="BD79" s="21"/>
      <c r="BE79" s="43">
        <v>28</v>
      </c>
      <c r="BF79" s="40">
        <f t="shared" si="47"/>
        <v>0</v>
      </c>
    </row>
    <row r="80" spans="30:58">
      <c r="AD80" s="43">
        <v>29</v>
      </c>
      <c r="AE80" s="30">
        <f t="shared" ref="AE80:BC80" si="69">AE32*$M$26</f>
        <v>0</v>
      </c>
      <c r="AF80" s="31">
        <f t="shared" si="69"/>
        <v>0</v>
      </c>
      <c r="AG80" s="31">
        <f t="shared" si="69"/>
        <v>0</v>
      </c>
      <c r="AH80" s="31">
        <f t="shared" si="69"/>
        <v>0</v>
      </c>
      <c r="AI80" s="31">
        <f t="shared" si="69"/>
        <v>0</v>
      </c>
      <c r="AJ80" s="31">
        <f t="shared" si="69"/>
        <v>0</v>
      </c>
      <c r="AK80" s="31">
        <f t="shared" si="69"/>
        <v>0.54650404085117854</v>
      </c>
      <c r="AL80" s="31">
        <f t="shared" si="69"/>
        <v>0</v>
      </c>
      <c r="AM80" s="31">
        <f t="shared" si="69"/>
        <v>0</v>
      </c>
      <c r="AN80" s="31">
        <f t="shared" si="69"/>
        <v>0</v>
      </c>
      <c r="AO80" s="31">
        <f t="shared" si="69"/>
        <v>0</v>
      </c>
      <c r="AP80" s="31">
        <f t="shared" si="69"/>
        <v>-1.0930080817023571</v>
      </c>
      <c r="AQ80" s="31">
        <f t="shared" si="69"/>
        <v>0</v>
      </c>
      <c r="AR80" s="21">
        <f t="shared" si="69"/>
        <v>0</v>
      </c>
      <c r="AS80" s="21">
        <f t="shared" si="69"/>
        <v>0</v>
      </c>
      <c r="AT80" s="21">
        <f t="shared" si="69"/>
        <v>0</v>
      </c>
      <c r="AU80" s="21">
        <f t="shared" si="69"/>
        <v>0.54650404085117854</v>
      </c>
      <c r="AV80" s="21">
        <f t="shared" si="69"/>
        <v>0</v>
      </c>
      <c r="AW80" s="21">
        <f t="shared" si="69"/>
        <v>0</v>
      </c>
      <c r="AX80" s="21">
        <f t="shared" si="69"/>
        <v>0</v>
      </c>
      <c r="AY80" s="21">
        <f t="shared" si="69"/>
        <v>0</v>
      </c>
      <c r="AZ80" s="21">
        <f t="shared" si="69"/>
        <v>0</v>
      </c>
      <c r="BA80" s="21">
        <f t="shared" si="69"/>
        <v>0</v>
      </c>
      <c r="BB80" s="21">
        <f t="shared" si="69"/>
        <v>0</v>
      </c>
      <c r="BC80" s="22">
        <f t="shared" si="69"/>
        <v>0</v>
      </c>
      <c r="BD80" s="21"/>
      <c r="BE80" s="43">
        <v>29</v>
      </c>
      <c r="BF80" s="40">
        <f t="shared" si="47"/>
        <v>0</v>
      </c>
    </row>
    <row r="81" spans="22:58">
      <c r="AD81" s="43">
        <v>30</v>
      </c>
      <c r="AE81" s="30">
        <f t="shared" ref="AE81:BC81" si="70">AE33*$M$26</f>
        <v>0</v>
      </c>
      <c r="AF81" s="31">
        <f t="shared" si="70"/>
        <v>0</v>
      </c>
      <c r="AG81" s="31">
        <f t="shared" si="70"/>
        <v>0</v>
      </c>
      <c r="AH81" s="31">
        <f t="shared" si="70"/>
        <v>0</v>
      </c>
      <c r="AI81" s="31">
        <f t="shared" si="70"/>
        <v>0</v>
      </c>
      <c r="AJ81" s="31">
        <f t="shared" si="70"/>
        <v>0</v>
      </c>
      <c r="AK81" s="31">
        <f t="shared" si="70"/>
        <v>0</v>
      </c>
      <c r="AL81" s="31">
        <f t="shared" si="70"/>
        <v>0.54650404085117854</v>
      </c>
      <c r="AM81" s="31">
        <f t="shared" si="70"/>
        <v>0</v>
      </c>
      <c r="AN81" s="31">
        <f t="shared" si="70"/>
        <v>0</v>
      </c>
      <c r="AO81" s="31">
        <f t="shared" si="70"/>
        <v>0</v>
      </c>
      <c r="AP81" s="31">
        <f t="shared" si="70"/>
        <v>0</v>
      </c>
      <c r="AQ81" s="31">
        <f t="shared" si="70"/>
        <v>-1.0930080817023571</v>
      </c>
      <c r="AR81" s="21">
        <f t="shared" si="70"/>
        <v>0</v>
      </c>
      <c r="AS81" s="21">
        <f t="shared" si="70"/>
        <v>0</v>
      </c>
      <c r="AT81" s="21">
        <f t="shared" si="70"/>
        <v>0</v>
      </c>
      <c r="AU81" s="21">
        <f t="shared" si="70"/>
        <v>0</v>
      </c>
      <c r="AV81" s="21">
        <f t="shared" si="70"/>
        <v>0.54650404085117854</v>
      </c>
      <c r="AW81" s="21">
        <f t="shared" si="70"/>
        <v>0</v>
      </c>
      <c r="AX81" s="21">
        <f t="shared" si="70"/>
        <v>0</v>
      </c>
      <c r="AY81" s="21">
        <f t="shared" si="70"/>
        <v>0</v>
      </c>
      <c r="AZ81" s="21">
        <f t="shared" si="70"/>
        <v>0</v>
      </c>
      <c r="BA81" s="21">
        <f t="shared" si="70"/>
        <v>0</v>
      </c>
      <c r="BB81" s="21">
        <f t="shared" si="70"/>
        <v>0</v>
      </c>
      <c r="BC81" s="22">
        <f t="shared" si="70"/>
        <v>0</v>
      </c>
      <c r="BD81" s="21"/>
      <c r="BE81" s="43">
        <v>30</v>
      </c>
      <c r="BF81" s="40">
        <f t="shared" si="47"/>
        <v>0</v>
      </c>
    </row>
    <row r="82" spans="22:58">
      <c r="AD82" s="43">
        <v>31</v>
      </c>
      <c r="AE82" s="30">
        <f t="shared" ref="AE82:BC82" si="71">AE34*$M$26</f>
        <v>0</v>
      </c>
      <c r="AF82" s="31">
        <f t="shared" si="71"/>
        <v>0</v>
      </c>
      <c r="AG82" s="31">
        <f t="shared" si="71"/>
        <v>0</v>
      </c>
      <c r="AH82" s="31">
        <f t="shared" si="71"/>
        <v>0</v>
      </c>
      <c r="AI82" s="31">
        <f t="shared" si="71"/>
        <v>0</v>
      </c>
      <c r="AJ82" s="31">
        <f t="shared" si="71"/>
        <v>0</v>
      </c>
      <c r="AK82" s="31">
        <f t="shared" si="71"/>
        <v>0</v>
      </c>
      <c r="AL82" s="31">
        <f t="shared" si="71"/>
        <v>0</v>
      </c>
      <c r="AM82" s="31">
        <f t="shared" si="71"/>
        <v>0.54650404085117854</v>
      </c>
      <c r="AN82" s="31">
        <f t="shared" si="71"/>
        <v>0</v>
      </c>
      <c r="AO82" s="31">
        <f t="shared" si="71"/>
        <v>0</v>
      </c>
      <c r="AP82" s="31">
        <f t="shared" si="71"/>
        <v>0</v>
      </c>
      <c r="AQ82" s="31">
        <f t="shared" si="71"/>
        <v>0</v>
      </c>
      <c r="AR82" s="21">
        <f t="shared" si="71"/>
        <v>-1.0930080817023571</v>
      </c>
      <c r="AS82" s="21">
        <f t="shared" si="71"/>
        <v>0</v>
      </c>
      <c r="AT82" s="21">
        <f t="shared" si="71"/>
        <v>0</v>
      </c>
      <c r="AU82" s="21">
        <f t="shared" si="71"/>
        <v>0</v>
      </c>
      <c r="AV82" s="21">
        <f t="shared" si="71"/>
        <v>0</v>
      </c>
      <c r="AW82" s="21">
        <f t="shared" si="71"/>
        <v>0.54650404085117854</v>
      </c>
      <c r="AX82" s="21">
        <f t="shared" si="71"/>
        <v>0</v>
      </c>
      <c r="AY82" s="21">
        <f t="shared" si="71"/>
        <v>0</v>
      </c>
      <c r="AZ82" s="21">
        <f t="shared" si="71"/>
        <v>0</v>
      </c>
      <c r="BA82" s="21">
        <f t="shared" si="71"/>
        <v>0</v>
      </c>
      <c r="BB82" s="21">
        <f t="shared" si="71"/>
        <v>0</v>
      </c>
      <c r="BC82" s="22">
        <f t="shared" si="71"/>
        <v>0</v>
      </c>
      <c r="BD82" s="21"/>
      <c r="BE82" s="43">
        <v>31</v>
      </c>
      <c r="BF82" s="40">
        <f t="shared" si="47"/>
        <v>0</v>
      </c>
    </row>
    <row r="83" spans="22:58">
      <c r="AD83" s="43">
        <v>32</v>
      </c>
      <c r="AE83" s="30">
        <f t="shared" ref="AE83:BC83" si="72">AE35*$M$26</f>
        <v>0</v>
      </c>
      <c r="AF83" s="31">
        <f t="shared" si="72"/>
        <v>0</v>
      </c>
      <c r="AG83" s="31">
        <f t="shared" si="72"/>
        <v>0</v>
      </c>
      <c r="AH83" s="31">
        <f t="shared" si="72"/>
        <v>0</v>
      </c>
      <c r="AI83" s="31">
        <f t="shared" si="72"/>
        <v>0</v>
      </c>
      <c r="AJ83" s="31">
        <f t="shared" si="72"/>
        <v>0</v>
      </c>
      <c r="AK83" s="31">
        <f t="shared" si="72"/>
        <v>0</v>
      </c>
      <c r="AL83" s="31">
        <f t="shared" si="72"/>
        <v>0</v>
      </c>
      <c r="AM83" s="31">
        <f t="shared" si="72"/>
        <v>0</v>
      </c>
      <c r="AN83" s="31">
        <f t="shared" si="72"/>
        <v>0.54650404085117854</v>
      </c>
      <c r="AO83" s="31">
        <f t="shared" si="72"/>
        <v>0</v>
      </c>
      <c r="AP83" s="31">
        <f t="shared" si="72"/>
        <v>0</v>
      </c>
      <c r="AQ83" s="31">
        <f t="shared" si="72"/>
        <v>0</v>
      </c>
      <c r="AR83" s="21">
        <f t="shared" si="72"/>
        <v>0</v>
      </c>
      <c r="AS83" s="21">
        <f t="shared" si="72"/>
        <v>-1.0930080817023571</v>
      </c>
      <c r="AT83" s="21">
        <f t="shared" si="72"/>
        <v>0</v>
      </c>
      <c r="AU83" s="21">
        <f t="shared" si="72"/>
        <v>0</v>
      </c>
      <c r="AV83" s="21">
        <f t="shared" si="72"/>
        <v>0</v>
      </c>
      <c r="AW83" s="21">
        <f t="shared" si="72"/>
        <v>0</v>
      </c>
      <c r="AX83" s="21">
        <f t="shared" si="72"/>
        <v>0.54650404085117854</v>
      </c>
      <c r="AY83" s="21">
        <f t="shared" si="72"/>
        <v>0</v>
      </c>
      <c r="AZ83" s="21">
        <f t="shared" si="72"/>
        <v>0</v>
      </c>
      <c r="BA83" s="21">
        <f t="shared" si="72"/>
        <v>0</v>
      </c>
      <c r="BB83" s="21">
        <f t="shared" si="72"/>
        <v>0</v>
      </c>
      <c r="BC83" s="22">
        <f t="shared" si="72"/>
        <v>0</v>
      </c>
      <c r="BD83" s="21"/>
      <c r="BE83" s="43">
        <v>32</v>
      </c>
      <c r="BF83" s="40">
        <f t="shared" si="47"/>
        <v>0</v>
      </c>
    </row>
    <row r="84" spans="22:58">
      <c r="AD84" s="43">
        <v>33</v>
      </c>
      <c r="AE84" s="30">
        <f t="shared" ref="AE84:BC84" si="73">AE36*$M$26</f>
        <v>0</v>
      </c>
      <c r="AF84" s="31">
        <f t="shared" si="73"/>
        <v>0</v>
      </c>
      <c r="AG84" s="31">
        <f t="shared" si="73"/>
        <v>0</v>
      </c>
      <c r="AH84" s="31">
        <f t="shared" si="73"/>
        <v>0</v>
      </c>
      <c r="AI84" s="31">
        <f t="shared" si="73"/>
        <v>0</v>
      </c>
      <c r="AJ84" s="31">
        <f t="shared" si="73"/>
        <v>0</v>
      </c>
      <c r="AK84" s="31">
        <f t="shared" si="73"/>
        <v>0</v>
      </c>
      <c r="AL84" s="31">
        <f t="shared" si="73"/>
        <v>0</v>
      </c>
      <c r="AM84" s="31">
        <f t="shared" si="73"/>
        <v>0</v>
      </c>
      <c r="AN84" s="31">
        <f t="shared" si="73"/>
        <v>0</v>
      </c>
      <c r="AO84" s="31">
        <f t="shared" si="73"/>
        <v>0.54650404085117854</v>
      </c>
      <c r="AP84" s="31">
        <f t="shared" si="73"/>
        <v>0</v>
      </c>
      <c r="AQ84" s="31">
        <f t="shared" si="73"/>
        <v>0</v>
      </c>
      <c r="AR84" s="21">
        <f t="shared" si="73"/>
        <v>0</v>
      </c>
      <c r="AS84" s="21">
        <f t="shared" si="73"/>
        <v>0</v>
      </c>
      <c r="AT84" s="21">
        <f t="shared" si="73"/>
        <v>-1.0930080817023571</v>
      </c>
      <c r="AU84" s="21">
        <f t="shared" si="73"/>
        <v>0</v>
      </c>
      <c r="AV84" s="21">
        <f t="shared" si="73"/>
        <v>0</v>
      </c>
      <c r="AW84" s="21">
        <f t="shared" si="73"/>
        <v>0</v>
      </c>
      <c r="AX84" s="21">
        <f t="shared" si="73"/>
        <v>0</v>
      </c>
      <c r="AY84" s="21">
        <f t="shared" si="73"/>
        <v>0.54650404085117854</v>
      </c>
      <c r="AZ84" s="21">
        <f t="shared" si="73"/>
        <v>0</v>
      </c>
      <c r="BA84" s="21">
        <f t="shared" si="73"/>
        <v>0</v>
      </c>
      <c r="BB84" s="21">
        <f t="shared" si="73"/>
        <v>0</v>
      </c>
      <c r="BC84" s="22">
        <f t="shared" si="73"/>
        <v>0</v>
      </c>
      <c r="BD84" s="21"/>
      <c r="BE84" s="43">
        <v>33</v>
      </c>
      <c r="BF84" s="40">
        <f t="shared" si="47"/>
        <v>0</v>
      </c>
    </row>
    <row r="85" spans="22:58">
      <c r="AD85" s="43">
        <v>34</v>
      </c>
      <c r="AE85" s="30">
        <f t="shared" ref="AE85:BC85" si="74">AE37*$M$26</f>
        <v>0</v>
      </c>
      <c r="AF85" s="31">
        <f t="shared" si="74"/>
        <v>0</v>
      </c>
      <c r="AG85" s="31">
        <f t="shared" si="74"/>
        <v>0</v>
      </c>
      <c r="AH85" s="31">
        <f t="shared" si="74"/>
        <v>0</v>
      </c>
      <c r="AI85" s="31">
        <f t="shared" si="74"/>
        <v>0</v>
      </c>
      <c r="AJ85" s="31">
        <f t="shared" si="74"/>
        <v>0</v>
      </c>
      <c r="AK85" s="31">
        <f t="shared" si="74"/>
        <v>0</v>
      </c>
      <c r="AL85" s="31">
        <f t="shared" si="74"/>
        <v>0</v>
      </c>
      <c r="AM85" s="31">
        <f t="shared" si="74"/>
        <v>0</v>
      </c>
      <c r="AN85" s="31">
        <f t="shared" si="74"/>
        <v>0</v>
      </c>
      <c r="AO85" s="31">
        <f t="shared" si="74"/>
        <v>0</v>
      </c>
      <c r="AP85" s="31">
        <f t="shared" si="74"/>
        <v>0.54650404085117854</v>
      </c>
      <c r="AQ85" s="31">
        <f t="shared" si="74"/>
        <v>0</v>
      </c>
      <c r="AR85" s="21">
        <f t="shared" si="74"/>
        <v>0</v>
      </c>
      <c r="AS85" s="21">
        <f t="shared" si="74"/>
        <v>0</v>
      </c>
      <c r="AT85" s="21">
        <f t="shared" si="74"/>
        <v>0</v>
      </c>
      <c r="AU85" s="21">
        <f t="shared" si="74"/>
        <v>-1.0930080817023571</v>
      </c>
      <c r="AV85" s="21">
        <f t="shared" si="74"/>
        <v>0</v>
      </c>
      <c r="AW85" s="21">
        <f t="shared" si="74"/>
        <v>0</v>
      </c>
      <c r="AX85" s="21">
        <f t="shared" si="74"/>
        <v>0</v>
      </c>
      <c r="AY85" s="21">
        <f t="shared" si="74"/>
        <v>0</v>
      </c>
      <c r="AZ85" s="21">
        <f t="shared" si="74"/>
        <v>0.54650404085117854</v>
      </c>
      <c r="BA85" s="21">
        <f t="shared" si="74"/>
        <v>0</v>
      </c>
      <c r="BB85" s="21">
        <f t="shared" si="74"/>
        <v>0</v>
      </c>
      <c r="BC85" s="22">
        <f t="shared" si="74"/>
        <v>0</v>
      </c>
      <c r="BD85" s="21"/>
      <c r="BE85" s="43">
        <v>34</v>
      </c>
      <c r="BF85" s="40">
        <f t="shared" si="47"/>
        <v>0</v>
      </c>
    </row>
    <row r="86" spans="22:58">
      <c r="AD86" s="43">
        <v>35</v>
      </c>
      <c r="AE86" s="30">
        <f t="shared" ref="AE86:BC86" si="75">AE38*$M$26</f>
        <v>0</v>
      </c>
      <c r="AF86" s="31">
        <f t="shared" si="75"/>
        <v>0</v>
      </c>
      <c r="AG86" s="31">
        <f t="shared" si="75"/>
        <v>0</v>
      </c>
      <c r="AH86" s="31">
        <f t="shared" si="75"/>
        <v>0</v>
      </c>
      <c r="AI86" s="31">
        <f t="shared" si="75"/>
        <v>0</v>
      </c>
      <c r="AJ86" s="31">
        <f t="shared" si="75"/>
        <v>0</v>
      </c>
      <c r="AK86" s="31">
        <f t="shared" si="75"/>
        <v>0</v>
      </c>
      <c r="AL86" s="31">
        <f t="shared" si="75"/>
        <v>0</v>
      </c>
      <c r="AM86" s="31">
        <f t="shared" si="75"/>
        <v>0</v>
      </c>
      <c r="AN86" s="31">
        <f t="shared" si="75"/>
        <v>0</v>
      </c>
      <c r="AO86" s="31">
        <f t="shared" si="75"/>
        <v>0</v>
      </c>
      <c r="AP86" s="31">
        <f t="shared" si="75"/>
        <v>0</v>
      </c>
      <c r="AQ86" s="31">
        <f t="shared" si="75"/>
        <v>0.54650404085117854</v>
      </c>
      <c r="AR86" s="21">
        <f t="shared" si="75"/>
        <v>0</v>
      </c>
      <c r="AS86" s="21">
        <f t="shared" si="75"/>
        <v>0</v>
      </c>
      <c r="AT86" s="21">
        <f t="shared" si="75"/>
        <v>0</v>
      </c>
      <c r="AU86" s="21">
        <f t="shared" si="75"/>
        <v>0</v>
      </c>
      <c r="AV86" s="21">
        <f t="shared" si="75"/>
        <v>-1.0930080817023571</v>
      </c>
      <c r="AW86" s="21">
        <f t="shared" si="75"/>
        <v>0</v>
      </c>
      <c r="AX86" s="21">
        <f t="shared" si="75"/>
        <v>0</v>
      </c>
      <c r="AY86" s="21">
        <f t="shared" si="75"/>
        <v>0</v>
      </c>
      <c r="AZ86" s="21">
        <f t="shared" si="75"/>
        <v>0</v>
      </c>
      <c r="BA86" s="21">
        <f t="shared" si="75"/>
        <v>0.54650404085117854</v>
      </c>
      <c r="BB86" s="21">
        <f t="shared" si="75"/>
        <v>0</v>
      </c>
      <c r="BC86" s="22">
        <f t="shared" si="75"/>
        <v>0</v>
      </c>
      <c r="BD86" s="21"/>
      <c r="BE86" s="43">
        <v>35</v>
      </c>
      <c r="BF86" s="40">
        <f t="shared" si="47"/>
        <v>0</v>
      </c>
    </row>
    <row r="87" spans="22:58">
      <c r="AD87" s="43">
        <v>36</v>
      </c>
      <c r="AE87" s="30">
        <f t="shared" ref="AE87:BC87" si="76">AE39*$M$26</f>
        <v>0</v>
      </c>
      <c r="AF87" s="31">
        <f t="shared" si="76"/>
        <v>0</v>
      </c>
      <c r="AG87" s="31">
        <f t="shared" si="76"/>
        <v>0</v>
      </c>
      <c r="AH87" s="31">
        <f t="shared" si="76"/>
        <v>0</v>
      </c>
      <c r="AI87" s="31">
        <f t="shared" si="76"/>
        <v>0</v>
      </c>
      <c r="AJ87" s="31">
        <f t="shared" si="76"/>
        <v>0</v>
      </c>
      <c r="AK87" s="31">
        <f t="shared" si="76"/>
        <v>0</v>
      </c>
      <c r="AL87" s="31">
        <f t="shared" si="76"/>
        <v>0</v>
      </c>
      <c r="AM87" s="31">
        <f t="shared" si="76"/>
        <v>0</v>
      </c>
      <c r="AN87" s="31">
        <f t="shared" si="76"/>
        <v>0</v>
      </c>
      <c r="AO87" s="31">
        <f t="shared" si="76"/>
        <v>0</v>
      </c>
      <c r="AP87" s="31">
        <f t="shared" si="76"/>
        <v>0</v>
      </c>
      <c r="AQ87" s="31">
        <f t="shared" si="76"/>
        <v>0</v>
      </c>
      <c r="AR87" s="21">
        <f t="shared" si="76"/>
        <v>0.54650404085117854</v>
      </c>
      <c r="AS87" s="21">
        <f t="shared" si="76"/>
        <v>0</v>
      </c>
      <c r="AT87" s="21">
        <f t="shared" si="76"/>
        <v>0</v>
      </c>
      <c r="AU87" s="21">
        <f t="shared" si="76"/>
        <v>0</v>
      </c>
      <c r="AV87" s="21">
        <f t="shared" si="76"/>
        <v>0</v>
      </c>
      <c r="AW87" s="21">
        <f t="shared" si="76"/>
        <v>-1.0930080817023571</v>
      </c>
      <c r="AX87" s="21">
        <f t="shared" si="76"/>
        <v>0</v>
      </c>
      <c r="AY87" s="21">
        <f t="shared" si="76"/>
        <v>0</v>
      </c>
      <c r="AZ87" s="21">
        <f t="shared" si="76"/>
        <v>0</v>
      </c>
      <c r="BA87" s="21">
        <f t="shared" si="76"/>
        <v>0</v>
      </c>
      <c r="BB87" s="21">
        <f t="shared" si="76"/>
        <v>0.54650404085117854</v>
      </c>
      <c r="BC87" s="22">
        <f t="shared" si="76"/>
        <v>0</v>
      </c>
      <c r="BD87" s="21"/>
      <c r="BE87" s="43">
        <v>36</v>
      </c>
      <c r="BF87" s="40">
        <f t="shared" si="47"/>
        <v>0</v>
      </c>
    </row>
    <row r="88" spans="22:58">
      <c r="AD88" s="43">
        <v>37</v>
      </c>
      <c r="AE88" s="33">
        <f t="shared" ref="AE88:BC88" si="77">AE40*$M$26</f>
        <v>0</v>
      </c>
      <c r="AF88" s="34">
        <f t="shared" si="77"/>
        <v>0</v>
      </c>
      <c r="AG88" s="34">
        <f t="shared" si="77"/>
        <v>0</v>
      </c>
      <c r="AH88" s="34">
        <f t="shared" si="77"/>
        <v>0</v>
      </c>
      <c r="AI88" s="34">
        <f t="shared" si="77"/>
        <v>0</v>
      </c>
      <c r="AJ88" s="34">
        <f t="shared" si="77"/>
        <v>0</v>
      </c>
      <c r="AK88" s="34">
        <f t="shared" si="77"/>
        <v>0</v>
      </c>
      <c r="AL88" s="34">
        <f t="shared" si="77"/>
        <v>0</v>
      </c>
      <c r="AM88" s="34">
        <f t="shared" si="77"/>
        <v>0</v>
      </c>
      <c r="AN88" s="34">
        <f t="shared" si="77"/>
        <v>0</v>
      </c>
      <c r="AO88" s="34">
        <f t="shared" si="77"/>
        <v>0</v>
      </c>
      <c r="AP88" s="34">
        <f t="shared" si="77"/>
        <v>0</v>
      </c>
      <c r="AQ88" s="34">
        <f t="shared" si="77"/>
        <v>0</v>
      </c>
      <c r="AR88" s="24">
        <f t="shared" si="77"/>
        <v>0</v>
      </c>
      <c r="AS88" s="24">
        <f t="shared" si="77"/>
        <v>0.54650404085117854</v>
      </c>
      <c r="AT88" s="24">
        <f t="shared" si="77"/>
        <v>0</v>
      </c>
      <c r="AU88" s="24">
        <f t="shared" si="77"/>
        <v>0</v>
      </c>
      <c r="AV88" s="24">
        <f t="shared" si="77"/>
        <v>0</v>
      </c>
      <c r="AW88" s="24">
        <f t="shared" si="77"/>
        <v>0</v>
      </c>
      <c r="AX88" s="24">
        <f t="shared" si="77"/>
        <v>-1.0930080817023571</v>
      </c>
      <c r="AY88" s="24">
        <f t="shared" si="77"/>
        <v>0</v>
      </c>
      <c r="AZ88" s="24">
        <f t="shared" si="77"/>
        <v>0</v>
      </c>
      <c r="BA88" s="24">
        <f t="shared" si="77"/>
        <v>0</v>
      </c>
      <c r="BB88" s="24">
        <f t="shared" si="77"/>
        <v>0</v>
      </c>
      <c r="BC88" s="25">
        <f t="shared" si="77"/>
        <v>0.54650404085117854</v>
      </c>
      <c r="BD88" s="21"/>
      <c r="BE88" s="43">
        <v>37</v>
      </c>
      <c r="BF88" s="41">
        <f t="shared" si="47"/>
        <v>0</v>
      </c>
    </row>
    <row r="89" spans="22:58">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row>
    <row r="90" spans="22:58">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row>
    <row r="91" spans="22:58">
      <c r="AD91" s="42"/>
      <c r="AE91" s="44">
        <v>1</v>
      </c>
      <c r="AF91" s="44">
        <v>2</v>
      </c>
      <c r="AG91" s="44">
        <v>3</v>
      </c>
      <c r="AH91" s="44">
        <v>4</v>
      </c>
      <c r="AI91" s="44">
        <v>5</v>
      </c>
      <c r="AJ91" s="44">
        <v>6</v>
      </c>
      <c r="AK91" s="44">
        <v>7</v>
      </c>
      <c r="AL91" s="44">
        <v>8</v>
      </c>
      <c r="AM91" s="44">
        <v>9</v>
      </c>
      <c r="AN91" s="44">
        <v>10</v>
      </c>
      <c r="AO91" s="44">
        <v>11</v>
      </c>
      <c r="AP91" s="44">
        <v>12</v>
      </c>
      <c r="AQ91" s="44">
        <v>13</v>
      </c>
      <c r="AR91" s="44">
        <v>14</v>
      </c>
      <c r="AS91" s="44">
        <v>15</v>
      </c>
      <c r="AT91" s="44">
        <v>16</v>
      </c>
      <c r="AU91" s="44">
        <v>17</v>
      </c>
      <c r="AV91" s="44">
        <v>18</v>
      </c>
      <c r="AW91" s="44">
        <v>19</v>
      </c>
      <c r="AX91" s="44">
        <v>20</v>
      </c>
      <c r="AY91" s="44">
        <v>21</v>
      </c>
      <c r="AZ91" s="44">
        <v>22</v>
      </c>
      <c r="BA91" s="44">
        <v>23</v>
      </c>
      <c r="BB91" s="44">
        <v>24</v>
      </c>
      <c r="BC91" s="44">
        <v>25</v>
      </c>
      <c r="BD91" s="44"/>
      <c r="BE91" s="42"/>
      <c r="BF91" s="42"/>
    </row>
    <row r="92" spans="22:58">
      <c r="AD92" s="43">
        <v>1</v>
      </c>
      <c r="AE92" s="17">
        <f t="array" ref="AE92:BC116">MMULT(TRANSPOSE(AE52:BC88),AE52:BC88)</f>
        <v>1.5973333333333333</v>
      </c>
      <c r="AF92" s="18">
        <v>-0.59733333333333327</v>
      </c>
      <c r="AG92" s="18">
        <v>0.29866666666666664</v>
      </c>
      <c r="AH92" s="18">
        <v>0</v>
      </c>
      <c r="AI92" s="18">
        <v>0</v>
      </c>
      <c r="AJ92" s="18">
        <v>-0.59733333333333327</v>
      </c>
      <c r="AK92" s="18">
        <v>0</v>
      </c>
      <c r="AL92" s="18">
        <v>0</v>
      </c>
      <c r="AM92" s="18">
        <v>0</v>
      </c>
      <c r="AN92" s="18">
        <v>0</v>
      </c>
      <c r="AO92" s="18">
        <v>0.29866666666666664</v>
      </c>
      <c r="AP92" s="18">
        <v>0</v>
      </c>
      <c r="AQ92" s="18">
        <v>0</v>
      </c>
      <c r="AR92" s="18">
        <v>0</v>
      </c>
      <c r="AS92" s="18">
        <v>0</v>
      </c>
      <c r="AT92" s="18">
        <v>0</v>
      </c>
      <c r="AU92" s="18">
        <v>0</v>
      </c>
      <c r="AV92" s="18">
        <v>0</v>
      </c>
      <c r="AW92" s="18">
        <v>0</v>
      </c>
      <c r="AX92" s="18">
        <v>0</v>
      </c>
      <c r="AY92" s="18">
        <v>0</v>
      </c>
      <c r="AZ92" s="18">
        <v>0</v>
      </c>
      <c r="BA92" s="18">
        <v>0</v>
      </c>
      <c r="BB92" s="18">
        <v>0</v>
      </c>
      <c r="BC92" s="19">
        <v>0</v>
      </c>
      <c r="BD92" s="48"/>
      <c r="BE92" s="43">
        <v>1</v>
      </c>
      <c r="BF92" s="45">
        <f t="array" ref="BF92:BF116">MMULT(TRANSPOSE(AE52:BC88),BF52:BF88)</f>
        <v>0</v>
      </c>
    </row>
    <row r="93" spans="22:58">
      <c r="AD93" s="43">
        <v>2</v>
      </c>
      <c r="AE93" s="20">
        <v>-0.59733333333333327</v>
      </c>
      <c r="AF93" s="21">
        <v>1.7919999999999998</v>
      </c>
      <c r="AG93" s="21">
        <v>-1.1946666666666665</v>
      </c>
      <c r="AH93" s="21">
        <v>0.29866666666666664</v>
      </c>
      <c r="AI93" s="21">
        <v>0</v>
      </c>
      <c r="AJ93" s="21">
        <v>0</v>
      </c>
      <c r="AK93" s="21">
        <v>-0.59733333333333327</v>
      </c>
      <c r="AL93" s="21">
        <v>0</v>
      </c>
      <c r="AM93" s="21">
        <v>0</v>
      </c>
      <c r="AN93" s="21">
        <v>0</v>
      </c>
      <c r="AO93" s="21">
        <v>0</v>
      </c>
      <c r="AP93" s="21">
        <v>0.29866666666666664</v>
      </c>
      <c r="AQ93" s="21">
        <v>0</v>
      </c>
      <c r="AR93" s="21">
        <v>0</v>
      </c>
      <c r="AS93" s="21">
        <v>0</v>
      </c>
      <c r="AT93" s="21">
        <v>0</v>
      </c>
      <c r="AU93" s="21">
        <v>0</v>
      </c>
      <c r="AV93" s="21">
        <v>0</v>
      </c>
      <c r="AW93" s="21">
        <v>0</v>
      </c>
      <c r="AX93" s="21">
        <v>0</v>
      </c>
      <c r="AY93" s="21">
        <v>0</v>
      </c>
      <c r="AZ93" s="21">
        <v>0</v>
      </c>
      <c r="BA93" s="21">
        <v>0</v>
      </c>
      <c r="BB93" s="21">
        <v>0</v>
      </c>
      <c r="BC93" s="22">
        <v>0</v>
      </c>
      <c r="BD93" s="48"/>
      <c r="BE93" s="43">
        <v>2</v>
      </c>
      <c r="BF93" s="46">
        <v>0</v>
      </c>
    </row>
    <row r="94" spans="22:58">
      <c r="AD94" s="43">
        <v>3</v>
      </c>
      <c r="AE94" s="20">
        <v>0.29866666666666664</v>
      </c>
      <c r="AF94" s="21">
        <v>-1.1946666666666665</v>
      </c>
      <c r="AG94" s="21">
        <v>3.0906666666666665</v>
      </c>
      <c r="AH94" s="21">
        <v>-1.1946666666666665</v>
      </c>
      <c r="AI94" s="21">
        <v>0.29866666666666664</v>
      </c>
      <c r="AJ94" s="21">
        <v>0</v>
      </c>
      <c r="AK94" s="21">
        <v>0</v>
      </c>
      <c r="AL94" s="21">
        <v>-0.59733333333333327</v>
      </c>
      <c r="AM94" s="21">
        <v>0</v>
      </c>
      <c r="AN94" s="21">
        <v>0</v>
      </c>
      <c r="AO94" s="21">
        <v>0</v>
      </c>
      <c r="AP94" s="21">
        <v>0</v>
      </c>
      <c r="AQ94" s="21">
        <v>0.29866666666666664</v>
      </c>
      <c r="AR94" s="21">
        <v>0</v>
      </c>
      <c r="AS94" s="21">
        <v>0</v>
      </c>
      <c r="AT94" s="21">
        <v>0</v>
      </c>
      <c r="AU94" s="21">
        <v>0</v>
      </c>
      <c r="AV94" s="21">
        <v>0</v>
      </c>
      <c r="AW94" s="21">
        <v>0</v>
      </c>
      <c r="AX94" s="21">
        <v>0</v>
      </c>
      <c r="AY94" s="21">
        <v>0</v>
      </c>
      <c r="AZ94" s="21">
        <v>0</v>
      </c>
      <c r="BA94" s="21">
        <v>0</v>
      </c>
      <c r="BB94" s="21">
        <v>0</v>
      </c>
      <c r="BC94" s="22">
        <v>0</v>
      </c>
      <c r="BD94" s="48"/>
      <c r="BE94" s="43">
        <v>3</v>
      </c>
      <c r="BF94" s="46">
        <v>0</v>
      </c>
    </row>
    <row r="95" spans="22:58">
      <c r="AD95" s="43">
        <v>4</v>
      </c>
      <c r="AE95" s="20">
        <v>0</v>
      </c>
      <c r="AF95" s="21">
        <v>0.29866666666666664</v>
      </c>
      <c r="AG95" s="21">
        <v>-1.1946666666666665</v>
      </c>
      <c r="AH95" s="21">
        <v>1.7919999999999998</v>
      </c>
      <c r="AI95" s="21">
        <v>-0.59733333333333327</v>
      </c>
      <c r="AJ95" s="21">
        <v>0</v>
      </c>
      <c r="AK95" s="21">
        <v>0</v>
      </c>
      <c r="AL95" s="21">
        <v>0</v>
      </c>
      <c r="AM95" s="21">
        <v>-0.59733333333333327</v>
      </c>
      <c r="AN95" s="21">
        <v>0</v>
      </c>
      <c r="AO95" s="21">
        <v>0</v>
      </c>
      <c r="AP95" s="21">
        <v>0</v>
      </c>
      <c r="AQ95" s="21">
        <v>0</v>
      </c>
      <c r="AR95" s="21">
        <v>0.29866666666666664</v>
      </c>
      <c r="AS95" s="21">
        <v>0</v>
      </c>
      <c r="AT95" s="21">
        <v>0</v>
      </c>
      <c r="AU95" s="21">
        <v>0</v>
      </c>
      <c r="AV95" s="21">
        <v>0</v>
      </c>
      <c r="AW95" s="21">
        <v>0</v>
      </c>
      <c r="AX95" s="21">
        <v>0</v>
      </c>
      <c r="AY95" s="21">
        <v>0</v>
      </c>
      <c r="AZ95" s="21">
        <v>0</v>
      </c>
      <c r="BA95" s="21">
        <v>0</v>
      </c>
      <c r="BB95" s="21">
        <v>0</v>
      </c>
      <c r="BC95" s="22">
        <v>0</v>
      </c>
      <c r="BD95" s="48"/>
      <c r="BE95" s="43">
        <v>4</v>
      </c>
      <c r="BF95" s="46">
        <v>0</v>
      </c>
    </row>
    <row r="96" spans="22:58">
      <c r="V96" s="16"/>
      <c r="W96" s="16"/>
      <c r="X96" s="16"/>
      <c r="Y96" s="16"/>
      <c r="Z96" s="16"/>
      <c r="AA96" s="16"/>
      <c r="AB96" s="16"/>
      <c r="AC96" s="16"/>
      <c r="AD96" s="43">
        <v>5</v>
      </c>
      <c r="AE96" s="20">
        <v>0</v>
      </c>
      <c r="AF96" s="21">
        <v>0</v>
      </c>
      <c r="AG96" s="21">
        <v>0.29866666666666664</v>
      </c>
      <c r="AH96" s="21">
        <v>-0.59733333333333327</v>
      </c>
      <c r="AI96" s="21">
        <v>1.5973333333333333</v>
      </c>
      <c r="AJ96" s="21">
        <v>0</v>
      </c>
      <c r="AK96" s="21">
        <v>0</v>
      </c>
      <c r="AL96" s="21">
        <v>0</v>
      </c>
      <c r="AM96" s="21">
        <v>0</v>
      </c>
      <c r="AN96" s="21">
        <v>-0.59733333333333327</v>
      </c>
      <c r="AO96" s="21">
        <v>0</v>
      </c>
      <c r="AP96" s="21">
        <v>0</v>
      </c>
      <c r="AQ96" s="21">
        <v>0</v>
      </c>
      <c r="AR96" s="21">
        <v>0</v>
      </c>
      <c r="AS96" s="21">
        <v>0.29866666666666664</v>
      </c>
      <c r="AT96" s="21">
        <v>0</v>
      </c>
      <c r="AU96" s="21">
        <v>0</v>
      </c>
      <c r="AV96" s="21">
        <v>0</v>
      </c>
      <c r="AW96" s="21">
        <v>0</v>
      </c>
      <c r="AX96" s="21">
        <v>0</v>
      </c>
      <c r="AY96" s="21">
        <v>0</v>
      </c>
      <c r="AZ96" s="21">
        <v>0</v>
      </c>
      <c r="BA96" s="21">
        <v>0</v>
      </c>
      <c r="BB96" s="21">
        <v>0</v>
      </c>
      <c r="BC96" s="22">
        <v>0</v>
      </c>
      <c r="BD96" s="48"/>
      <c r="BE96" s="43">
        <v>5</v>
      </c>
      <c r="BF96" s="46">
        <v>0</v>
      </c>
    </row>
    <row r="97" spans="22:58">
      <c r="V97" s="16"/>
      <c r="W97" s="16"/>
      <c r="X97" s="16"/>
      <c r="Y97" s="16"/>
      <c r="Z97" s="16"/>
      <c r="AA97" s="16"/>
      <c r="AB97" s="16"/>
      <c r="AC97" s="16"/>
      <c r="AD97" s="43">
        <v>6</v>
      </c>
      <c r="AE97" s="20">
        <v>-0.59733333333333327</v>
      </c>
      <c r="AF97" s="21">
        <v>0</v>
      </c>
      <c r="AG97" s="21">
        <v>0</v>
      </c>
      <c r="AH97" s="21">
        <v>0</v>
      </c>
      <c r="AI97" s="21">
        <v>0</v>
      </c>
      <c r="AJ97" s="21">
        <v>1.7919999999999998</v>
      </c>
      <c r="AK97" s="21">
        <v>-0.59733333333333327</v>
      </c>
      <c r="AL97" s="21">
        <v>0.29866666666666664</v>
      </c>
      <c r="AM97" s="21">
        <v>0</v>
      </c>
      <c r="AN97" s="21">
        <v>0</v>
      </c>
      <c r="AO97" s="21">
        <v>-1.1946666666666665</v>
      </c>
      <c r="AP97" s="21">
        <v>0</v>
      </c>
      <c r="AQ97" s="21">
        <v>0</v>
      </c>
      <c r="AR97" s="21">
        <v>0</v>
      </c>
      <c r="AS97" s="21">
        <v>0</v>
      </c>
      <c r="AT97" s="21">
        <v>0.29866666666666664</v>
      </c>
      <c r="AU97" s="21">
        <v>0</v>
      </c>
      <c r="AV97" s="21">
        <v>0</v>
      </c>
      <c r="AW97" s="21">
        <v>0</v>
      </c>
      <c r="AX97" s="21">
        <v>0</v>
      </c>
      <c r="AY97" s="21">
        <v>0</v>
      </c>
      <c r="AZ97" s="21">
        <v>0</v>
      </c>
      <c r="BA97" s="21">
        <v>0</v>
      </c>
      <c r="BB97" s="21">
        <v>0</v>
      </c>
      <c r="BC97" s="22">
        <v>0</v>
      </c>
      <c r="BD97" s="48"/>
      <c r="BE97" s="43">
        <v>6</v>
      </c>
      <c r="BF97" s="46">
        <v>0</v>
      </c>
    </row>
    <row r="98" spans="22:58">
      <c r="V98" s="93" t="s">
        <v>21</v>
      </c>
      <c r="W98" s="94"/>
      <c r="X98" s="94"/>
      <c r="Y98" s="94"/>
      <c r="Z98" s="94"/>
      <c r="AA98" s="94"/>
      <c r="AB98" s="95"/>
      <c r="AC98" s="49"/>
      <c r="AD98" s="43">
        <v>7</v>
      </c>
      <c r="AE98" s="20">
        <v>0</v>
      </c>
      <c r="AF98" s="21">
        <v>-0.59733333333333327</v>
      </c>
      <c r="AG98" s="21">
        <v>0</v>
      </c>
      <c r="AH98" s="21">
        <v>0</v>
      </c>
      <c r="AI98" s="21">
        <v>0</v>
      </c>
      <c r="AJ98" s="21">
        <v>-0.59733333333333327</v>
      </c>
      <c r="AK98" s="21">
        <v>2.9866666666666664</v>
      </c>
      <c r="AL98" s="21">
        <v>-1.1946666666666665</v>
      </c>
      <c r="AM98" s="21">
        <v>0.29866666666666664</v>
      </c>
      <c r="AN98" s="21">
        <v>0</v>
      </c>
      <c r="AO98" s="21">
        <v>0</v>
      </c>
      <c r="AP98" s="21">
        <v>-1.1946666666666665</v>
      </c>
      <c r="AQ98" s="21">
        <v>0</v>
      </c>
      <c r="AR98" s="21">
        <v>0</v>
      </c>
      <c r="AS98" s="21">
        <v>0</v>
      </c>
      <c r="AT98" s="21">
        <v>0</v>
      </c>
      <c r="AU98" s="21">
        <v>0.29866666666666664</v>
      </c>
      <c r="AV98" s="21">
        <v>0</v>
      </c>
      <c r="AW98" s="21">
        <v>0</v>
      </c>
      <c r="AX98" s="21">
        <v>0</v>
      </c>
      <c r="AY98" s="21">
        <v>0</v>
      </c>
      <c r="AZ98" s="21">
        <v>0</v>
      </c>
      <c r="BA98" s="21">
        <v>0</v>
      </c>
      <c r="BB98" s="21">
        <v>0</v>
      </c>
      <c r="BC98" s="22">
        <v>0</v>
      </c>
      <c r="BD98" s="48"/>
      <c r="BE98" s="43">
        <v>7</v>
      </c>
      <c r="BF98" s="46">
        <v>0</v>
      </c>
    </row>
    <row r="99" spans="22:58">
      <c r="V99" s="96"/>
      <c r="W99" s="97"/>
      <c r="X99" s="97"/>
      <c r="Y99" s="97"/>
      <c r="Z99" s="97"/>
      <c r="AA99" s="97"/>
      <c r="AB99" s="98"/>
      <c r="AC99" s="49"/>
      <c r="AD99" s="43">
        <v>8</v>
      </c>
      <c r="AE99" s="20">
        <v>0</v>
      </c>
      <c r="AF99" s="21">
        <v>0</v>
      </c>
      <c r="AG99" s="21">
        <v>-0.59733333333333327</v>
      </c>
      <c r="AH99" s="21">
        <v>0</v>
      </c>
      <c r="AI99" s="21">
        <v>0</v>
      </c>
      <c r="AJ99" s="21">
        <v>0.29866666666666664</v>
      </c>
      <c r="AK99" s="21">
        <v>-1.1946666666666665</v>
      </c>
      <c r="AL99" s="21">
        <v>3.285333333333333</v>
      </c>
      <c r="AM99" s="21">
        <v>-1.1946666666666665</v>
      </c>
      <c r="AN99" s="21">
        <v>0.29866666666666664</v>
      </c>
      <c r="AO99" s="21">
        <v>0</v>
      </c>
      <c r="AP99" s="21">
        <v>0</v>
      </c>
      <c r="AQ99" s="21">
        <v>-1.1946666666666665</v>
      </c>
      <c r="AR99" s="21">
        <v>0</v>
      </c>
      <c r="AS99" s="21">
        <v>0</v>
      </c>
      <c r="AT99" s="21">
        <v>0</v>
      </c>
      <c r="AU99" s="21">
        <v>0</v>
      </c>
      <c r="AV99" s="21">
        <v>0.29866666666666664</v>
      </c>
      <c r="AW99" s="21">
        <v>0</v>
      </c>
      <c r="AX99" s="21">
        <v>0</v>
      </c>
      <c r="AY99" s="21">
        <v>0</v>
      </c>
      <c r="AZ99" s="21">
        <v>0</v>
      </c>
      <c r="BA99" s="21">
        <v>0</v>
      </c>
      <c r="BB99" s="21">
        <v>0</v>
      </c>
      <c r="BC99" s="22">
        <v>0</v>
      </c>
      <c r="BD99" s="48"/>
      <c r="BE99" s="43">
        <v>8</v>
      </c>
      <c r="BF99" s="46">
        <v>0</v>
      </c>
    </row>
    <row r="100" spans="22:58">
      <c r="AD100" s="43">
        <v>9</v>
      </c>
      <c r="AE100" s="20">
        <v>0</v>
      </c>
      <c r="AF100" s="21">
        <v>0</v>
      </c>
      <c r="AG100" s="21">
        <v>0</v>
      </c>
      <c r="AH100" s="21">
        <v>-0.59733333333333327</v>
      </c>
      <c r="AI100" s="21">
        <v>0</v>
      </c>
      <c r="AJ100" s="21">
        <v>0</v>
      </c>
      <c r="AK100" s="21">
        <v>0.29866666666666664</v>
      </c>
      <c r="AL100" s="21">
        <v>-1.1946666666666665</v>
      </c>
      <c r="AM100" s="21">
        <v>2.9866666666666664</v>
      </c>
      <c r="AN100" s="21">
        <v>-0.59733333333333327</v>
      </c>
      <c r="AO100" s="21">
        <v>0</v>
      </c>
      <c r="AP100" s="21">
        <v>0</v>
      </c>
      <c r="AQ100" s="21">
        <v>0</v>
      </c>
      <c r="AR100" s="21">
        <v>-1.1946666666666665</v>
      </c>
      <c r="AS100" s="21">
        <v>0</v>
      </c>
      <c r="AT100" s="21">
        <v>0</v>
      </c>
      <c r="AU100" s="21">
        <v>0</v>
      </c>
      <c r="AV100" s="21">
        <v>0</v>
      </c>
      <c r="AW100" s="21">
        <v>0.29866666666666664</v>
      </c>
      <c r="AX100" s="21">
        <v>0</v>
      </c>
      <c r="AY100" s="21">
        <v>0</v>
      </c>
      <c r="AZ100" s="21">
        <v>0</v>
      </c>
      <c r="BA100" s="21">
        <v>0</v>
      </c>
      <c r="BB100" s="21">
        <v>0</v>
      </c>
      <c r="BC100" s="22">
        <v>0</v>
      </c>
      <c r="BD100" s="48"/>
      <c r="BE100" s="43">
        <v>9</v>
      </c>
      <c r="BF100" s="46">
        <v>0</v>
      </c>
    </row>
    <row r="101" spans="22:58">
      <c r="AD101" s="43">
        <v>10</v>
      </c>
      <c r="AE101" s="20">
        <v>0</v>
      </c>
      <c r="AF101" s="21">
        <v>0</v>
      </c>
      <c r="AG101" s="21">
        <v>0</v>
      </c>
      <c r="AH101" s="21">
        <v>0</v>
      </c>
      <c r="AI101" s="21">
        <v>-0.59733333333333327</v>
      </c>
      <c r="AJ101" s="21">
        <v>0</v>
      </c>
      <c r="AK101" s="21">
        <v>0</v>
      </c>
      <c r="AL101" s="21">
        <v>0.29866666666666664</v>
      </c>
      <c r="AM101" s="21">
        <v>-0.59733333333333327</v>
      </c>
      <c r="AN101" s="21">
        <v>1.7919999999999998</v>
      </c>
      <c r="AO101" s="21">
        <v>0</v>
      </c>
      <c r="AP101" s="21">
        <v>0</v>
      </c>
      <c r="AQ101" s="21">
        <v>0</v>
      </c>
      <c r="AR101" s="21">
        <v>0</v>
      </c>
      <c r="AS101" s="21">
        <v>-1.1946666666666665</v>
      </c>
      <c r="AT101" s="21">
        <v>0</v>
      </c>
      <c r="AU101" s="21">
        <v>0</v>
      </c>
      <c r="AV101" s="21">
        <v>0</v>
      </c>
      <c r="AW101" s="21">
        <v>0</v>
      </c>
      <c r="AX101" s="21">
        <v>0.29866666666666664</v>
      </c>
      <c r="AY101" s="21">
        <v>0</v>
      </c>
      <c r="AZ101" s="21">
        <v>0</v>
      </c>
      <c r="BA101" s="21">
        <v>0</v>
      </c>
      <c r="BB101" s="21">
        <v>0</v>
      </c>
      <c r="BC101" s="22">
        <v>0</v>
      </c>
      <c r="BD101" s="48"/>
      <c r="BE101" s="43">
        <v>10</v>
      </c>
      <c r="BF101" s="46">
        <v>0</v>
      </c>
    </row>
    <row r="102" spans="22:58">
      <c r="AD102" s="43">
        <v>11</v>
      </c>
      <c r="AE102" s="20">
        <v>0.29866666666666664</v>
      </c>
      <c r="AF102" s="21">
        <v>0</v>
      </c>
      <c r="AG102" s="21">
        <v>0</v>
      </c>
      <c r="AH102" s="21">
        <v>0</v>
      </c>
      <c r="AI102" s="21">
        <v>0</v>
      </c>
      <c r="AJ102" s="21">
        <v>-1.1946666666666665</v>
      </c>
      <c r="AK102" s="21">
        <v>0</v>
      </c>
      <c r="AL102" s="21">
        <v>0</v>
      </c>
      <c r="AM102" s="21">
        <v>0</v>
      </c>
      <c r="AN102" s="21">
        <v>0</v>
      </c>
      <c r="AO102" s="21">
        <v>2.0906666666666665</v>
      </c>
      <c r="AP102" s="21">
        <v>-0.59733333333333327</v>
      </c>
      <c r="AQ102" s="21">
        <v>0.29866666666666664</v>
      </c>
      <c r="AR102" s="21">
        <v>0</v>
      </c>
      <c r="AS102" s="21">
        <v>0</v>
      </c>
      <c r="AT102" s="21">
        <v>-1.1946666666666665</v>
      </c>
      <c r="AU102" s="21">
        <v>0</v>
      </c>
      <c r="AV102" s="21">
        <v>0</v>
      </c>
      <c r="AW102" s="21">
        <v>0</v>
      </c>
      <c r="AX102" s="21">
        <v>0</v>
      </c>
      <c r="AY102" s="21">
        <v>0.29866666666666664</v>
      </c>
      <c r="AZ102" s="21">
        <v>0</v>
      </c>
      <c r="BA102" s="21">
        <v>0</v>
      </c>
      <c r="BB102" s="21">
        <v>0</v>
      </c>
      <c r="BC102" s="22">
        <v>0</v>
      </c>
      <c r="BD102" s="48"/>
      <c r="BE102" s="43">
        <v>11</v>
      </c>
      <c r="BF102" s="46">
        <v>0</v>
      </c>
    </row>
    <row r="103" spans="22:58">
      <c r="AD103" s="43">
        <v>12</v>
      </c>
      <c r="AE103" s="20">
        <v>0</v>
      </c>
      <c r="AF103" s="21">
        <v>0.29866666666666664</v>
      </c>
      <c r="AG103" s="21">
        <v>0</v>
      </c>
      <c r="AH103" s="21">
        <v>0</v>
      </c>
      <c r="AI103" s="21">
        <v>0</v>
      </c>
      <c r="AJ103" s="21">
        <v>0</v>
      </c>
      <c r="AK103" s="21">
        <v>-1.1946666666666665</v>
      </c>
      <c r="AL103" s="21">
        <v>0</v>
      </c>
      <c r="AM103" s="21">
        <v>0</v>
      </c>
      <c r="AN103" s="21">
        <v>0</v>
      </c>
      <c r="AO103" s="21">
        <v>-0.59733333333333327</v>
      </c>
      <c r="AP103" s="21">
        <v>3.285333333333333</v>
      </c>
      <c r="AQ103" s="21">
        <v>-1.1946666666666665</v>
      </c>
      <c r="AR103" s="21">
        <v>0.29866666666666664</v>
      </c>
      <c r="AS103" s="21">
        <v>0</v>
      </c>
      <c r="AT103" s="21">
        <v>0</v>
      </c>
      <c r="AU103" s="21">
        <v>-1.1946666666666665</v>
      </c>
      <c r="AV103" s="21">
        <v>0</v>
      </c>
      <c r="AW103" s="21">
        <v>0</v>
      </c>
      <c r="AX103" s="21">
        <v>0</v>
      </c>
      <c r="AY103" s="21">
        <v>0</v>
      </c>
      <c r="AZ103" s="21">
        <v>0.29866666666666664</v>
      </c>
      <c r="BA103" s="21">
        <v>0</v>
      </c>
      <c r="BB103" s="21">
        <v>0</v>
      </c>
      <c r="BC103" s="22">
        <v>0</v>
      </c>
      <c r="BD103" s="48"/>
      <c r="BE103" s="43">
        <v>12</v>
      </c>
      <c r="BF103" s="46">
        <v>0</v>
      </c>
    </row>
    <row r="104" spans="22:58">
      <c r="AD104" s="43">
        <v>13</v>
      </c>
      <c r="AE104" s="20">
        <v>0</v>
      </c>
      <c r="AF104" s="21">
        <v>0</v>
      </c>
      <c r="AG104" s="21">
        <v>0.29866666666666664</v>
      </c>
      <c r="AH104" s="21">
        <v>0</v>
      </c>
      <c r="AI104" s="21">
        <v>0</v>
      </c>
      <c r="AJ104" s="21">
        <v>0</v>
      </c>
      <c r="AK104" s="21">
        <v>0</v>
      </c>
      <c r="AL104" s="21">
        <v>-1.1946666666666665</v>
      </c>
      <c r="AM104" s="21">
        <v>0</v>
      </c>
      <c r="AN104" s="21">
        <v>0</v>
      </c>
      <c r="AO104" s="21">
        <v>0.29866666666666664</v>
      </c>
      <c r="AP104" s="21">
        <v>-1.1946666666666665</v>
      </c>
      <c r="AQ104" s="21">
        <v>4.5839999999999996</v>
      </c>
      <c r="AR104" s="21">
        <v>-1.1946666666666665</v>
      </c>
      <c r="AS104" s="21">
        <v>0.29866666666666664</v>
      </c>
      <c r="AT104" s="21">
        <v>0</v>
      </c>
      <c r="AU104" s="21">
        <v>0</v>
      </c>
      <c r="AV104" s="21">
        <v>-1.1946666666666665</v>
      </c>
      <c r="AW104" s="21">
        <v>0</v>
      </c>
      <c r="AX104" s="21">
        <v>0</v>
      </c>
      <c r="AY104" s="21">
        <v>0</v>
      </c>
      <c r="AZ104" s="21">
        <v>0</v>
      </c>
      <c r="BA104" s="21">
        <v>0.29866666666666664</v>
      </c>
      <c r="BB104" s="21">
        <v>0</v>
      </c>
      <c r="BC104" s="22">
        <v>0</v>
      </c>
      <c r="BD104" s="48"/>
      <c r="BE104" s="43">
        <v>13</v>
      </c>
      <c r="BF104" s="46">
        <v>1</v>
      </c>
    </row>
    <row r="105" spans="22:58">
      <c r="AD105" s="43">
        <v>14</v>
      </c>
      <c r="AE105" s="20">
        <v>0</v>
      </c>
      <c r="AF105" s="21">
        <v>0</v>
      </c>
      <c r="AG105" s="21">
        <v>0</v>
      </c>
      <c r="AH105" s="21">
        <v>0.29866666666666664</v>
      </c>
      <c r="AI105" s="21">
        <v>0</v>
      </c>
      <c r="AJ105" s="21">
        <v>0</v>
      </c>
      <c r="AK105" s="21">
        <v>0</v>
      </c>
      <c r="AL105" s="21">
        <v>0</v>
      </c>
      <c r="AM105" s="21">
        <v>-1.1946666666666665</v>
      </c>
      <c r="AN105" s="21">
        <v>0</v>
      </c>
      <c r="AO105" s="21">
        <v>0</v>
      </c>
      <c r="AP105" s="21">
        <v>0.29866666666666664</v>
      </c>
      <c r="AQ105" s="21">
        <v>-1.1946666666666665</v>
      </c>
      <c r="AR105" s="21">
        <v>3.285333333333333</v>
      </c>
      <c r="AS105" s="21">
        <v>-0.59733333333333327</v>
      </c>
      <c r="AT105" s="21">
        <v>0</v>
      </c>
      <c r="AU105" s="21">
        <v>0</v>
      </c>
      <c r="AV105" s="21">
        <v>0</v>
      </c>
      <c r="AW105" s="21">
        <v>-1.1946666666666665</v>
      </c>
      <c r="AX105" s="21">
        <v>0</v>
      </c>
      <c r="AY105" s="21">
        <v>0</v>
      </c>
      <c r="AZ105" s="21">
        <v>0</v>
      </c>
      <c r="BA105" s="21">
        <v>0</v>
      </c>
      <c r="BB105" s="21">
        <v>0.29866666666666664</v>
      </c>
      <c r="BC105" s="22">
        <v>0</v>
      </c>
      <c r="BD105" s="48"/>
      <c r="BE105" s="43">
        <v>14</v>
      </c>
      <c r="BF105" s="46">
        <v>0</v>
      </c>
    </row>
    <row r="106" spans="22:58">
      <c r="AD106" s="43">
        <v>15</v>
      </c>
      <c r="AE106" s="20">
        <v>0</v>
      </c>
      <c r="AF106" s="21">
        <v>0</v>
      </c>
      <c r="AG106" s="21">
        <v>0</v>
      </c>
      <c r="AH106" s="21">
        <v>0</v>
      </c>
      <c r="AI106" s="21">
        <v>0.29866666666666664</v>
      </c>
      <c r="AJ106" s="21">
        <v>0</v>
      </c>
      <c r="AK106" s="21">
        <v>0</v>
      </c>
      <c r="AL106" s="21">
        <v>0</v>
      </c>
      <c r="AM106" s="21">
        <v>0</v>
      </c>
      <c r="AN106" s="21">
        <v>-1.1946666666666665</v>
      </c>
      <c r="AO106" s="21">
        <v>0</v>
      </c>
      <c r="AP106" s="21">
        <v>0</v>
      </c>
      <c r="AQ106" s="21">
        <v>0.29866666666666664</v>
      </c>
      <c r="AR106" s="21">
        <v>-0.59733333333333327</v>
      </c>
      <c r="AS106" s="21">
        <v>3.0906666666666665</v>
      </c>
      <c r="AT106" s="21">
        <v>0</v>
      </c>
      <c r="AU106" s="21">
        <v>0</v>
      </c>
      <c r="AV106" s="21">
        <v>0</v>
      </c>
      <c r="AW106" s="21">
        <v>0</v>
      </c>
      <c r="AX106" s="21">
        <v>-1.1946666666666665</v>
      </c>
      <c r="AY106" s="21">
        <v>0</v>
      </c>
      <c r="AZ106" s="21">
        <v>0</v>
      </c>
      <c r="BA106" s="21">
        <v>0</v>
      </c>
      <c r="BB106" s="21">
        <v>0</v>
      </c>
      <c r="BC106" s="22">
        <v>0.29866666666666664</v>
      </c>
      <c r="BD106" s="48"/>
      <c r="BE106" s="43">
        <v>15</v>
      </c>
      <c r="BF106" s="46">
        <v>0</v>
      </c>
    </row>
    <row r="107" spans="22:58">
      <c r="AD107" s="43">
        <v>16</v>
      </c>
      <c r="AE107" s="20">
        <v>0</v>
      </c>
      <c r="AF107" s="21">
        <v>0</v>
      </c>
      <c r="AG107" s="21">
        <v>0</v>
      </c>
      <c r="AH107" s="21">
        <v>0</v>
      </c>
      <c r="AI107" s="21">
        <v>0</v>
      </c>
      <c r="AJ107" s="21">
        <v>0.29866666666666664</v>
      </c>
      <c r="AK107" s="21">
        <v>0</v>
      </c>
      <c r="AL107" s="21">
        <v>0</v>
      </c>
      <c r="AM107" s="21">
        <v>0</v>
      </c>
      <c r="AN107" s="21">
        <v>0</v>
      </c>
      <c r="AO107" s="21">
        <v>-1.1946666666666665</v>
      </c>
      <c r="AP107" s="21">
        <v>0</v>
      </c>
      <c r="AQ107" s="21">
        <v>0</v>
      </c>
      <c r="AR107" s="21">
        <v>0</v>
      </c>
      <c r="AS107" s="21">
        <v>0</v>
      </c>
      <c r="AT107" s="21">
        <v>1.7919999999999998</v>
      </c>
      <c r="AU107" s="21">
        <v>-0.59733333333333327</v>
      </c>
      <c r="AV107" s="21">
        <v>0.29866666666666664</v>
      </c>
      <c r="AW107" s="21">
        <v>0</v>
      </c>
      <c r="AX107" s="21">
        <v>0</v>
      </c>
      <c r="AY107" s="21">
        <v>-0.59733333333333327</v>
      </c>
      <c r="AZ107" s="21">
        <v>0</v>
      </c>
      <c r="BA107" s="21">
        <v>0</v>
      </c>
      <c r="BB107" s="21">
        <v>0</v>
      </c>
      <c r="BC107" s="22">
        <v>0</v>
      </c>
      <c r="BD107" s="48"/>
      <c r="BE107" s="43">
        <v>16</v>
      </c>
      <c r="BF107" s="46">
        <v>0</v>
      </c>
    </row>
    <row r="108" spans="22:58">
      <c r="AD108" s="43">
        <v>17</v>
      </c>
      <c r="AE108" s="20">
        <v>0</v>
      </c>
      <c r="AF108" s="21">
        <v>0</v>
      </c>
      <c r="AG108" s="21">
        <v>0</v>
      </c>
      <c r="AH108" s="21">
        <v>0</v>
      </c>
      <c r="AI108" s="21">
        <v>0</v>
      </c>
      <c r="AJ108" s="21">
        <v>0</v>
      </c>
      <c r="AK108" s="21">
        <v>0.29866666666666664</v>
      </c>
      <c r="AL108" s="21">
        <v>0</v>
      </c>
      <c r="AM108" s="21">
        <v>0</v>
      </c>
      <c r="AN108" s="21">
        <v>0</v>
      </c>
      <c r="AO108" s="21">
        <v>0</v>
      </c>
      <c r="AP108" s="21">
        <v>-1.1946666666666665</v>
      </c>
      <c r="AQ108" s="21">
        <v>0</v>
      </c>
      <c r="AR108" s="21">
        <v>0</v>
      </c>
      <c r="AS108" s="21">
        <v>0</v>
      </c>
      <c r="AT108" s="21">
        <v>-0.59733333333333327</v>
      </c>
      <c r="AU108" s="21">
        <v>2.9866666666666664</v>
      </c>
      <c r="AV108" s="21">
        <v>-1.1946666666666665</v>
      </c>
      <c r="AW108" s="21">
        <v>0.29866666666666664</v>
      </c>
      <c r="AX108" s="21">
        <v>0</v>
      </c>
      <c r="AY108" s="21">
        <v>0</v>
      </c>
      <c r="AZ108" s="21">
        <v>-0.59733333333333327</v>
      </c>
      <c r="BA108" s="21">
        <v>0</v>
      </c>
      <c r="BB108" s="21">
        <v>0</v>
      </c>
      <c r="BC108" s="22">
        <v>0</v>
      </c>
      <c r="BD108" s="48"/>
      <c r="BE108" s="43">
        <v>17</v>
      </c>
      <c r="BF108" s="46">
        <v>0</v>
      </c>
    </row>
    <row r="109" spans="22:58">
      <c r="AD109" s="43">
        <v>18</v>
      </c>
      <c r="AE109" s="20">
        <v>0</v>
      </c>
      <c r="AF109" s="21">
        <v>0</v>
      </c>
      <c r="AG109" s="21">
        <v>0</v>
      </c>
      <c r="AH109" s="21">
        <v>0</v>
      </c>
      <c r="AI109" s="21">
        <v>0</v>
      </c>
      <c r="AJ109" s="21">
        <v>0</v>
      </c>
      <c r="AK109" s="21">
        <v>0</v>
      </c>
      <c r="AL109" s="21">
        <v>0.29866666666666664</v>
      </c>
      <c r="AM109" s="21">
        <v>0</v>
      </c>
      <c r="AN109" s="21">
        <v>0</v>
      </c>
      <c r="AO109" s="21">
        <v>0</v>
      </c>
      <c r="AP109" s="21">
        <v>0</v>
      </c>
      <c r="AQ109" s="21">
        <v>-1.1946666666666665</v>
      </c>
      <c r="AR109" s="21">
        <v>0</v>
      </c>
      <c r="AS109" s="21">
        <v>0</v>
      </c>
      <c r="AT109" s="21">
        <v>0.29866666666666664</v>
      </c>
      <c r="AU109" s="21">
        <v>-1.1946666666666665</v>
      </c>
      <c r="AV109" s="21">
        <v>3.285333333333333</v>
      </c>
      <c r="AW109" s="21">
        <v>-1.1946666666666665</v>
      </c>
      <c r="AX109" s="21">
        <v>0.29866666666666664</v>
      </c>
      <c r="AY109" s="21">
        <v>0</v>
      </c>
      <c r="AZ109" s="21">
        <v>0</v>
      </c>
      <c r="BA109" s="21">
        <v>-0.59733333333333327</v>
      </c>
      <c r="BB109" s="21">
        <v>0</v>
      </c>
      <c r="BC109" s="22">
        <v>0</v>
      </c>
      <c r="BD109" s="48"/>
      <c r="BE109" s="43">
        <v>18</v>
      </c>
      <c r="BF109" s="46">
        <v>0</v>
      </c>
    </row>
    <row r="110" spans="22:58">
      <c r="AD110" s="43">
        <v>19</v>
      </c>
      <c r="AE110" s="20">
        <v>0</v>
      </c>
      <c r="AF110" s="21">
        <v>0</v>
      </c>
      <c r="AG110" s="21">
        <v>0</v>
      </c>
      <c r="AH110" s="21">
        <v>0</v>
      </c>
      <c r="AI110" s="21">
        <v>0</v>
      </c>
      <c r="AJ110" s="21">
        <v>0</v>
      </c>
      <c r="AK110" s="21">
        <v>0</v>
      </c>
      <c r="AL110" s="21">
        <v>0</v>
      </c>
      <c r="AM110" s="21">
        <v>0.29866666666666664</v>
      </c>
      <c r="AN110" s="21">
        <v>0</v>
      </c>
      <c r="AO110" s="21">
        <v>0</v>
      </c>
      <c r="AP110" s="21">
        <v>0</v>
      </c>
      <c r="AQ110" s="21">
        <v>0</v>
      </c>
      <c r="AR110" s="21">
        <v>-1.1946666666666665</v>
      </c>
      <c r="AS110" s="21">
        <v>0</v>
      </c>
      <c r="AT110" s="21">
        <v>0</v>
      </c>
      <c r="AU110" s="21">
        <v>0.29866666666666664</v>
      </c>
      <c r="AV110" s="21">
        <v>-1.1946666666666665</v>
      </c>
      <c r="AW110" s="21">
        <v>2.9866666666666664</v>
      </c>
      <c r="AX110" s="21">
        <v>-0.59733333333333327</v>
      </c>
      <c r="AY110" s="21">
        <v>0</v>
      </c>
      <c r="AZ110" s="21">
        <v>0</v>
      </c>
      <c r="BA110" s="21">
        <v>0</v>
      </c>
      <c r="BB110" s="21">
        <v>-0.59733333333333327</v>
      </c>
      <c r="BC110" s="22">
        <v>0</v>
      </c>
      <c r="BD110" s="48"/>
      <c r="BE110" s="43">
        <v>19</v>
      </c>
      <c r="BF110" s="46">
        <v>0</v>
      </c>
    </row>
    <row r="111" spans="22:58">
      <c r="AD111" s="43">
        <v>20</v>
      </c>
      <c r="AE111" s="20">
        <v>0</v>
      </c>
      <c r="AF111" s="21">
        <v>0</v>
      </c>
      <c r="AG111" s="21">
        <v>0</v>
      </c>
      <c r="AH111" s="21">
        <v>0</v>
      </c>
      <c r="AI111" s="21">
        <v>0</v>
      </c>
      <c r="AJ111" s="21">
        <v>0</v>
      </c>
      <c r="AK111" s="21">
        <v>0</v>
      </c>
      <c r="AL111" s="21">
        <v>0</v>
      </c>
      <c r="AM111" s="21">
        <v>0</v>
      </c>
      <c r="AN111" s="21">
        <v>0.29866666666666664</v>
      </c>
      <c r="AO111" s="21">
        <v>0</v>
      </c>
      <c r="AP111" s="21">
        <v>0</v>
      </c>
      <c r="AQ111" s="21">
        <v>0</v>
      </c>
      <c r="AR111" s="21">
        <v>0</v>
      </c>
      <c r="AS111" s="21">
        <v>-1.1946666666666665</v>
      </c>
      <c r="AT111" s="21">
        <v>0</v>
      </c>
      <c r="AU111" s="21">
        <v>0</v>
      </c>
      <c r="AV111" s="21">
        <v>0.29866666666666664</v>
      </c>
      <c r="AW111" s="21">
        <v>-0.59733333333333327</v>
      </c>
      <c r="AX111" s="21">
        <v>1.7919999999999998</v>
      </c>
      <c r="AY111" s="21">
        <v>0</v>
      </c>
      <c r="AZ111" s="21">
        <v>0</v>
      </c>
      <c r="BA111" s="21">
        <v>0</v>
      </c>
      <c r="BB111" s="21">
        <v>0</v>
      </c>
      <c r="BC111" s="22">
        <v>-0.59733333333333327</v>
      </c>
      <c r="BD111" s="48"/>
      <c r="BE111" s="43">
        <v>20</v>
      </c>
      <c r="BF111" s="46">
        <v>0</v>
      </c>
    </row>
    <row r="112" spans="22:58">
      <c r="AD112" s="43">
        <v>21</v>
      </c>
      <c r="AE112" s="20">
        <v>0</v>
      </c>
      <c r="AF112" s="21">
        <v>0</v>
      </c>
      <c r="AG112" s="21">
        <v>0</v>
      </c>
      <c r="AH112" s="21">
        <v>0</v>
      </c>
      <c r="AI112" s="21">
        <v>0</v>
      </c>
      <c r="AJ112" s="21">
        <v>0</v>
      </c>
      <c r="AK112" s="21">
        <v>0</v>
      </c>
      <c r="AL112" s="21">
        <v>0</v>
      </c>
      <c r="AM112" s="21">
        <v>0</v>
      </c>
      <c r="AN112" s="21">
        <v>0</v>
      </c>
      <c r="AO112" s="21">
        <v>0.29866666666666664</v>
      </c>
      <c r="AP112" s="21">
        <v>0</v>
      </c>
      <c r="AQ112" s="21">
        <v>0</v>
      </c>
      <c r="AR112" s="21">
        <v>0</v>
      </c>
      <c r="AS112" s="21">
        <v>0</v>
      </c>
      <c r="AT112" s="21">
        <v>-0.59733333333333327</v>
      </c>
      <c r="AU112" s="21">
        <v>0</v>
      </c>
      <c r="AV112" s="21">
        <v>0</v>
      </c>
      <c r="AW112" s="21">
        <v>0</v>
      </c>
      <c r="AX112" s="21">
        <v>0</v>
      </c>
      <c r="AY112" s="21">
        <v>1.5973333333333333</v>
      </c>
      <c r="AZ112" s="21">
        <v>-0.59733333333333327</v>
      </c>
      <c r="BA112" s="21">
        <v>0.29866666666666664</v>
      </c>
      <c r="BB112" s="21">
        <v>0</v>
      </c>
      <c r="BC112" s="22">
        <v>0</v>
      </c>
      <c r="BD112" s="48"/>
      <c r="BE112" s="43">
        <v>21</v>
      </c>
      <c r="BF112" s="46">
        <v>0</v>
      </c>
    </row>
    <row r="113" spans="22:58">
      <c r="AD113" s="43">
        <v>22</v>
      </c>
      <c r="AE113" s="20">
        <v>0</v>
      </c>
      <c r="AF113" s="21">
        <v>0</v>
      </c>
      <c r="AG113" s="21">
        <v>0</v>
      </c>
      <c r="AH113" s="21">
        <v>0</v>
      </c>
      <c r="AI113" s="21">
        <v>0</v>
      </c>
      <c r="AJ113" s="21">
        <v>0</v>
      </c>
      <c r="AK113" s="21">
        <v>0</v>
      </c>
      <c r="AL113" s="21">
        <v>0</v>
      </c>
      <c r="AM113" s="21">
        <v>0</v>
      </c>
      <c r="AN113" s="21">
        <v>0</v>
      </c>
      <c r="AO113" s="21">
        <v>0</v>
      </c>
      <c r="AP113" s="21">
        <v>0.29866666666666664</v>
      </c>
      <c r="AQ113" s="21">
        <v>0</v>
      </c>
      <c r="AR113" s="21">
        <v>0</v>
      </c>
      <c r="AS113" s="21">
        <v>0</v>
      </c>
      <c r="AT113" s="21">
        <v>0</v>
      </c>
      <c r="AU113" s="21">
        <v>-0.59733333333333327</v>
      </c>
      <c r="AV113" s="21">
        <v>0</v>
      </c>
      <c r="AW113" s="21">
        <v>0</v>
      </c>
      <c r="AX113" s="21">
        <v>0</v>
      </c>
      <c r="AY113" s="21">
        <v>-0.59733333333333327</v>
      </c>
      <c r="AZ113" s="21">
        <v>1.7919999999999998</v>
      </c>
      <c r="BA113" s="21">
        <v>-1.1946666666666665</v>
      </c>
      <c r="BB113" s="21">
        <v>0.29866666666666664</v>
      </c>
      <c r="BC113" s="22">
        <v>0</v>
      </c>
      <c r="BD113" s="48"/>
      <c r="BE113" s="43">
        <v>22</v>
      </c>
      <c r="BF113" s="46">
        <v>0</v>
      </c>
    </row>
    <row r="114" spans="22:58">
      <c r="AD114" s="43">
        <v>23</v>
      </c>
      <c r="AE114" s="20">
        <v>0</v>
      </c>
      <c r="AF114" s="21">
        <v>0</v>
      </c>
      <c r="AG114" s="21">
        <v>0</v>
      </c>
      <c r="AH114" s="21">
        <v>0</v>
      </c>
      <c r="AI114" s="21">
        <v>0</v>
      </c>
      <c r="AJ114" s="21">
        <v>0</v>
      </c>
      <c r="AK114" s="21">
        <v>0</v>
      </c>
      <c r="AL114" s="21">
        <v>0</v>
      </c>
      <c r="AM114" s="21">
        <v>0</v>
      </c>
      <c r="AN114" s="21">
        <v>0</v>
      </c>
      <c r="AO114" s="21">
        <v>0</v>
      </c>
      <c r="AP114" s="21">
        <v>0</v>
      </c>
      <c r="AQ114" s="21">
        <v>0.29866666666666664</v>
      </c>
      <c r="AR114" s="21">
        <v>0</v>
      </c>
      <c r="AS114" s="21">
        <v>0</v>
      </c>
      <c r="AT114" s="21">
        <v>0</v>
      </c>
      <c r="AU114" s="21">
        <v>0</v>
      </c>
      <c r="AV114" s="21">
        <v>-0.59733333333333327</v>
      </c>
      <c r="AW114" s="21">
        <v>0</v>
      </c>
      <c r="AX114" s="21">
        <v>0</v>
      </c>
      <c r="AY114" s="21">
        <v>0.29866666666666664</v>
      </c>
      <c r="AZ114" s="21">
        <v>-1.1946666666666665</v>
      </c>
      <c r="BA114" s="21">
        <v>2.0906666666666665</v>
      </c>
      <c r="BB114" s="21">
        <v>-1.1946666666666665</v>
      </c>
      <c r="BC114" s="22">
        <v>0.29866666666666664</v>
      </c>
      <c r="BD114" s="48"/>
      <c r="BE114" s="43">
        <v>23</v>
      </c>
      <c r="BF114" s="46">
        <v>0</v>
      </c>
    </row>
    <row r="115" spans="22:58">
      <c r="AD115" s="43">
        <v>24</v>
      </c>
      <c r="AE115" s="20">
        <v>0</v>
      </c>
      <c r="AF115" s="21">
        <v>0</v>
      </c>
      <c r="AG115" s="21">
        <v>0</v>
      </c>
      <c r="AH115" s="21">
        <v>0</v>
      </c>
      <c r="AI115" s="21">
        <v>0</v>
      </c>
      <c r="AJ115" s="21">
        <v>0</v>
      </c>
      <c r="AK115" s="21">
        <v>0</v>
      </c>
      <c r="AL115" s="21">
        <v>0</v>
      </c>
      <c r="AM115" s="21">
        <v>0</v>
      </c>
      <c r="AN115" s="21">
        <v>0</v>
      </c>
      <c r="AO115" s="21">
        <v>0</v>
      </c>
      <c r="AP115" s="21">
        <v>0</v>
      </c>
      <c r="AQ115" s="21">
        <v>0</v>
      </c>
      <c r="AR115" s="21">
        <v>0.29866666666666664</v>
      </c>
      <c r="AS115" s="21">
        <v>0</v>
      </c>
      <c r="AT115" s="21">
        <v>0</v>
      </c>
      <c r="AU115" s="21">
        <v>0</v>
      </c>
      <c r="AV115" s="21">
        <v>0</v>
      </c>
      <c r="AW115" s="21">
        <v>-0.59733333333333327</v>
      </c>
      <c r="AX115" s="21">
        <v>0</v>
      </c>
      <c r="AY115" s="21">
        <v>0</v>
      </c>
      <c r="AZ115" s="21">
        <v>0.29866666666666664</v>
      </c>
      <c r="BA115" s="21">
        <v>-1.1946666666666665</v>
      </c>
      <c r="BB115" s="21">
        <v>1.7919999999999998</v>
      </c>
      <c r="BC115" s="22">
        <v>-0.59733333333333327</v>
      </c>
      <c r="BD115" s="48"/>
      <c r="BE115" s="43">
        <v>24</v>
      </c>
      <c r="BF115" s="46">
        <v>0</v>
      </c>
    </row>
    <row r="116" spans="22:58">
      <c r="AD116" s="43">
        <v>25</v>
      </c>
      <c r="AE116" s="23">
        <v>0</v>
      </c>
      <c r="AF116" s="24">
        <v>0</v>
      </c>
      <c r="AG116" s="24">
        <v>0</v>
      </c>
      <c r="AH116" s="24">
        <v>0</v>
      </c>
      <c r="AI116" s="24">
        <v>0</v>
      </c>
      <c r="AJ116" s="24">
        <v>0</v>
      </c>
      <c r="AK116" s="24">
        <v>0</v>
      </c>
      <c r="AL116" s="24">
        <v>0</v>
      </c>
      <c r="AM116" s="24">
        <v>0</v>
      </c>
      <c r="AN116" s="24">
        <v>0</v>
      </c>
      <c r="AO116" s="24">
        <v>0</v>
      </c>
      <c r="AP116" s="24">
        <v>0</v>
      </c>
      <c r="AQ116" s="24">
        <v>0</v>
      </c>
      <c r="AR116" s="24">
        <v>0</v>
      </c>
      <c r="AS116" s="24">
        <v>0.29866666666666664</v>
      </c>
      <c r="AT116" s="24">
        <v>0</v>
      </c>
      <c r="AU116" s="24">
        <v>0</v>
      </c>
      <c r="AV116" s="24">
        <v>0</v>
      </c>
      <c r="AW116" s="24">
        <v>0</v>
      </c>
      <c r="AX116" s="24">
        <v>-0.59733333333333327</v>
      </c>
      <c r="AY116" s="24">
        <v>0</v>
      </c>
      <c r="AZ116" s="24">
        <v>0</v>
      </c>
      <c r="BA116" s="24">
        <v>0.29866666666666664</v>
      </c>
      <c r="BB116" s="24">
        <v>-0.59733333333333327</v>
      </c>
      <c r="BC116" s="25">
        <v>1.5973333333333333</v>
      </c>
      <c r="BD116" s="48"/>
      <c r="BE116" s="43">
        <v>25</v>
      </c>
      <c r="BF116" s="47">
        <v>0</v>
      </c>
    </row>
    <row r="119" spans="22:58">
      <c r="AF119" s="27">
        <v>0</v>
      </c>
      <c r="AG119" s="27">
        <f>B23</f>
        <v>1</v>
      </c>
      <c r="AH119" s="27">
        <f>B24</f>
        <v>2</v>
      </c>
      <c r="AI119" s="27">
        <f>B25</f>
        <v>3</v>
      </c>
      <c r="AJ119" s="27">
        <f>B26</f>
        <v>4</v>
      </c>
      <c r="BE119" s="42"/>
      <c r="BF119" s="42"/>
    </row>
    <row r="120" spans="22:58">
      <c r="V120" s="99" t="s">
        <v>22</v>
      </c>
      <c r="W120" s="100"/>
      <c r="X120" s="100"/>
      <c r="Y120" s="100"/>
      <c r="Z120" s="100"/>
      <c r="AA120" s="100"/>
      <c r="AB120" s="101"/>
      <c r="AC120" s="31"/>
      <c r="AE120" s="28">
        <f>C26</f>
        <v>4</v>
      </c>
      <c r="AF120" s="53">
        <f t="shared" ref="AF120:AJ124" si="78">VLOOKUP(AE44,$BE$120:$BF$144,2,FALSE)</f>
        <v>8.456520283464608E-2</v>
      </c>
      <c r="AG120" s="54">
        <f t="shared" si="78"/>
        <v>0.29560655849002176</v>
      </c>
      <c r="AH120" s="54">
        <f t="shared" si="78"/>
        <v>0.36507670404275311</v>
      </c>
      <c r="AI120" s="54">
        <f t="shared" si="78"/>
        <v>0.26926266952926819</v>
      </c>
      <c r="AJ120" s="55">
        <f t="shared" si="78"/>
        <v>5.2363123013588413E-2</v>
      </c>
      <c r="BE120" s="43">
        <v>1</v>
      </c>
      <c r="BF120" s="45">
        <f t="array" ref="BF120:BF144">MMULT(MINVERSE(AE92:BC116),BF92:BF116)</f>
        <v>5.2363123013587871E-2</v>
      </c>
    </row>
    <row r="121" spans="22:58">
      <c r="AE121" s="28">
        <f>C25</f>
        <v>3</v>
      </c>
      <c r="AF121" s="56">
        <f t="shared" si="78"/>
        <v>0.29560655849001999</v>
      </c>
      <c r="AG121" s="57">
        <f t="shared" si="78"/>
        <v>0.48041428199748665</v>
      </c>
      <c r="AH121" s="57">
        <f t="shared" si="78"/>
        <v>0.54736376536588083</v>
      </c>
      <c r="AI121" s="57">
        <f t="shared" si="78"/>
        <v>0.3785967684561295</v>
      </c>
      <c r="AJ121" s="58">
        <f t="shared" si="78"/>
        <v>8.5502363586110283E-2</v>
      </c>
      <c r="BE121" s="43">
        <v>2</v>
      </c>
      <c r="BF121" s="46">
        <v>8.5502363586109617E-2</v>
      </c>
    </row>
    <row r="122" spans="22:58">
      <c r="AE122" s="28">
        <f>C24</f>
        <v>2</v>
      </c>
      <c r="AF122" s="56">
        <f t="shared" si="78"/>
        <v>0.36507670404274994</v>
      </c>
      <c r="AG122" s="57">
        <f t="shared" si="78"/>
        <v>0.54736376536587927</v>
      </c>
      <c r="AH122" s="57">
        <f t="shared" si="78"/>
        <v>0.66173918866141623</v>
      </c>
      <c r="AI122" s="57">
        <f t="shared" si="78"/>
        <v>0.41104402344481766</v>
      </c>
      <c r="AJ122" s="58">
        <f t="shared" si="78"/>
        <v>6.4404159642115849E-2</v>
      </c>
      <c r="AL122" s="63"/>
      <c r="BE122" s="43">
        <v>3</v>
      </c>
      <c r="BF122" s="46">
        <v>6.4404159642115419E-2</v>
      </c>
    </row>
    <row r="123" spans="22:58">
      <c r="AE123" s="28">
        <f>C23</f>
        <v>1</v>
      </c>
      <c r="AF123" s="56">
        <f t="shared" si="78"/>
        <v>0.26926266952926564</v>
      </c>
      <c r="AG123" s="57">
        <f t="shared" si="78"/>
        <v>0.37859676845612777</v>
      </c>
      <c r="AH123" s="57">
        <f t="shared" si="78"/>
        <v>0.411044023444817</v>
      </c>
      <c r="AI123" s="57">
        <f t="shared" si="78"/>
        <v>0.27677925491477062</v>
      </c>
      <c r="AJ123" s="58">
        <f t="shared" si="78"/>
        <v>5.9158474625356325E-2</v>
      </c>
      <c r="BE123" s="43">
        <v>4</v>
      </c>
      <c r="BF123" s="46">
        <v>5.9158474625356047E-2</v>
      </c>
    </row>
    <row r="124" spans="22:58">
      <c r="AE124" s="28">
        <v>0</v>
      </c>
      <c r="AF124" s="59">
        <f t="shared" si="78"/>
        <v>5.2363123013587871E-2</v>
      </c>
      <c r="AG124" s="60">
        <f t="shared" si="78"/>
        <v>8.5502363586109617E-2</v>
      </c>
      <c r="AH124" s="60">
        <f t="shared" si="78"/>
        <v>6.4404159642115419E-2</v>
      </c>
      <c r="AI124" s="60">
        <f t="shared" si="78"/>
        <v>5.9158474625356047E-2</v>
      </c>
      <c r="AJ124" s="61">
        <f t="shared" si="78"/>
        <v>2.0161043192530346E-2</v>
      </c>
      <c r="BE124" s="43">
        <v>5</v>
      </c>
      <c r="BF124" s="46">
        <v>2.0161043192530346E-2</v>
      </c>
    </row>
    <row r="125" spans="22:58">
      <c r="BE125" s="43">
        <v>6</v>
      </c>
      <c r="BF125" s="46">
        <v>0.26926266952926564</v>
      </c>
    </row>
    <row r="126" spans="22:58">
      <c r="BE126" s="43">
        <v>7</v>
      </c>
      <c r="BF126" s="46">
        <v>0.37859676845612777</v>
      </c>
    </row>
    <row r="127" spans="22:58">
      <c r="AE127" t="s">
        <v>52</v>
      </c>
      <c r="AF127" s="52">
        <f>MAX(AF120:AJ124)</f>
        <v>0.66173918866141623</v>
      </c>
      <c r="BE127" s="43">
        <v>8</v>
      </c>
      <c r="BF127" s="46">
        <v>0.411044023444817</v>
      </c>
    </row>
    <row r="128" spans="22:58">
      <c r="BE128" s="43">
        <v>9</v>
      </c>
      <c r="BF128" s="46">
        <v>0.27677925491477062</v>
      </c>
    </row>
    <row r="129" spans="57:58">
      <c r="BE129" s="43">
        <v>10</v>
      </c>
      <c r="BF129" s="46">
        <v>5.9158474625356325E-2</v>
      </c>
    </row>
    <row r="130" spans="57:58">
      <c r="BE130" s="43">
        <v>11</v>
      </c>
      <c r="BF130" s="46">
        <v>0.36507670404274994</v>
      </c>
    </row>
    <row r="131" spans="57:58">
      <c r="BE131" s="43">
        <v>12</v>
      </c>
      <c r="BF131" s="46">
        <v>0.54736376536587927</v>
      </c>
    </row>
    <row r="132" spans="57:58">
      <c r="BE132" s="43">
        <v>13</v>
      </c>
      <c r="BF132" s="46">
        <v>0.66173918866141623</v>
      </c>
    </row>
    <row r="133" spans="57:58">
      <c r="BE133" s="43">
        <v>14</v>
      </c>
      <c r="BF133" s="46">
        <v>0.41104402344481766</v>
      </c>
    </row>
    <row r="134" spans="57:58">
      <c r="BE134" s="43">
        <v>15</v>
      </c>
      <c r="BF134" s="46">
        <v>6.4404159642115849E-2</v>
      </c>
    </row>
    <row r="135" spans="57:58">
      <c r="BE135" s="43">
        <v>16</v>
      </c>
      <c r="BF135" s="46">
        <v>0.29560655849001999</v>
      </c>
    </row>
    <row r="136" spans="57:58">
      <c r="BE136" s="43">
        <v>17</v>
      </c>
      <c r="BF136" s="46">
        <v>0.48041428199748665</v>
      </c>
    </row>
    <row r="137" spans="57:58">
      <c r="BE137" s="43">
        <v>18</v>
      </c>
      <c r="BF137" s="46">
        <v>0.54736376536588083</v>
      </c>
    </row>
    <row r="138" spans="57:58">
      <c r="BE138" s="43">
        <v>19</v>
      </c>
      <c r="BF138" s="46">
        <v>0.3785967684561295</v>
      </c>
    </row>
    <row r="139" spans="57:58">
      <c r="BE139" s="43">
        <v>20</v>
      </c>
      <c r="BF139" s="46">
        <v>8.5502363586110283E-2</v>
      </c>
    </row>
    <row r="140" spans="57:58">
      <c r="BE140" s="43">
        <v>21</v>
      </c>
      <c r="BF140" s="46">
        <v>8.456520283464608E-2</v>
      </c>
    </row>
    <row r="141" spans="57:58">
      <c r="BE141" s="43">
        <v>22</v>
      </c>
      <c r="BF141" s="46">
        <v>0.29560655849002176</v>
      </c>
    </row>
    <row r="142" spans="57:58">
      <c r="BE142" s="43">
        <v>23</v>
      </c>
      <c r="BF142" s="46">
        <v>0.36507670404275311</v>
      </c>
    </row>
    <row r="143" spans="57:58">
      <c r="BE143" s="43">
        <v>24</v>
      </c>
      <c r="BF143" s="46">
        <v>0.26926266952926819</v>
      </c>
    </row>
    <row r="144" spans="57:58">
      <c r="BE144" s="43">
        <v>25</v>
      </c>
      <c r="BF144" s="47">
        <v>5.2363123013588413E-2</v>
      </c>
    </row>
  </sheetData>
  <mergeCells count="20">
    <mergeCell ref="V98:AB99"/>
    <mergeCell ref="V120:AB120"/>
    <mergeCell ref="W23:AC26"/>
    <mergeCell ref="N29:AB30"/>
    <mergeCell ref="W44:AC48"/>
    <mergeCell ref="W62:AC63"/>
    <mergeCell ref="G2:I2"/>
    <mergeCell ref="B2:D2"/>
    <mergeCell ref="Y2:AB2"/>
    <mergeCell ref="U2:X2"/>
    <mergeCell ref="K2:L2"/>
    <mergeCell ref="M2:N2"/>
    <mergeCell ref="O2:P2"/>
    <mergeCell ref="Q2:R2"/>
    <mergeCell ref="S2:T2"/>
    <mergeCell ref="L35:M35"/>
    <mergeCell ref="L29:M30"/>
    <mergeCell ref="L32:M34"/>
    <mergeCell ref="N32:AB34"/>
    <mergeCell ref="L31:M31"/>
  </mergeCells>
  <phoneticPr fontId="3" type="noConversion"/>
  <conditionalFormatting sqref="AE52:BD88 AE92:BD116 AE4:BD40">
    <cfRule type="cellIs" dxfId="7" priority="2" operator="notEqual">
      <formula>0</formula>
    </cfRule>
  </conditionalFormatting>
  <pageMargins left="0.7" right="0.7" top="0.75" bottom="0.75" header="0.3" footer="0.3"/>
  <pageSetup orientation="portrait" horizontalDpi="300" verticalDpi="300" r:id="rId1"/>
  <ignoredErrors>
    <ignoredError sqref="W4:W10 C9"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BZ248"/>
  <sheetViews>
    <sheetView zoomScale="85" zoomScaleNormal="85" workbookViewId="0"/>
  </sheetViews>
  <sheetFormatPr defaultRowHeight="15"/>
  <cols>
    <col min="2" max="2" width="12.28515625" bestFit="1" customWidth="1"/>
    <col min="3" max="3" width="8" customWidth="1"/>
    <col min="4" max="4" width="4.140625" bestFit="1" customWidth="1"/>
    <col min="5" max="5" width="6.140625" bestFit="1" customWidth="1"/>
    <col min="7" max="8" width="4.7109375" customWidth="1"/>
    <col min="9" max="9" width="6" bestFit="1" customWidth="1"/>
    <col min="11" max="11" width="5.7109375" customWidth="1"/>
    <col min="12" max="12" width="8.42578125" bestFit="1" customWidth="1"/>
    <col min="13" max="13" width="7.7109375" customWidth="1"/>
    <col min="14" max="29" width="5.7109375" customWidth="1"/>
    <col min="31" max="76" width="5.7109375" customWidth="1"/>
    <col min="78" max="78" width="5.7109375" customWidth="1"/>
  </cols>
  <sheetData>
    <row r="2" spans="2:78">
      <c r="B2" s="87" t="s">
        <v>0</v>
      </c>
      <c r="C2" s="88"/>
      <c r="D2" s="89"/>
      <c r="E2" s="13"/>
      <c r="G2" s="86" t="s">
        <v>1</v>
      </c>
      <c r="H2" s="86"/>
      <c r="I2" s="86"/>
      <c r="K2" s="90" t="s">
        <v>8</v>
      </c>
      <c r="L2" s="92"/>
      <c r="M2" s="90" t="s">
        <v>9</v>
      </c>
      <c r="N2" s="91"/>
      <c r="O2" s="91" t="s">
        <v>10</v>
      </c>
      <c r="P2" s="92"/>
      <c r="Q2" s="90" t="s">
        <v>11</v>
      </c>
      <c r="R2" s="91"/>
      <c r="S2" s="91" t="s">
        <v>12</v>
      </c>
      <c r="T2" s="92"/>
      <c r="U2" s="90" t="s">
        <v>13</v>
      </c>
      <c r="V2" s="91"/>
      <c r="W2" s="91"/>
      <c r="X2" s="92"/>
      <c r="Y2" s="90" t="s">
        <v>18</v>
      </c>
      <c r="Z2" s="91"/>
      <c r="AA2" s="91"/>
      <c r="AB2" s="92"/>
      <c r="AC2" s="31"/>
    </row>
    <row r="3" spans="2:78" ht="18">
      <c r="B3" s="23" t="s">
        <v>2</v>
      </c>
      <c r="C3" s="24" t="s">
        <v>3</v>
      </c>
      <c r="D3" s="25" t="s">
        <v>4</v>
      </c>
      <c r="G3" s="37" t="s">
        <v>2</v>
      </c>
      <c r="H3" s="37" t="s">
        <v>3</v>
      </c>
      <c r="I3" s="38" t="s">
        <v>5</v>
      </c>
      <c r="K3" s="20" t="s">
        <v>2</v>
      </c>
      <c r="L3" s="22" t="s">
        <v>3</v>
      </c>
      <c r="M3" s="20" t="s">
        <v>2</v>
      </c>
      <c r="N3" s="21" t="s">
        <v>3</v>
      </c>
      <c r="O3" s="21" t="s">
        <v>2</v>
      </c>
      <c r="P3" s="22" t="s">
        <v>3</v>
      </c>
      <c r="Q3" s="20" t="s">
        <v>2</v>
      </c>
      <c r="R3" s="21" t="s">
        <v>3</v>
      </c>
      <c r="S3" s="21" t="s">
        <v>2</v>
      </c>
      <c r="T3" s="22" t="s">
        <v>3</v>
      </c>
      <c r="U3" s="20" t="s">
        <v>14</v>
      </c>
      <c r="V3" s="21" t="s">
        <v>15</v>
      </c>
      <c r="W3" s="21" t="s">
        <v>16</v>
      </c>
      <c r="X3" s="22" t="s">
        <v>17</v>
      </c>
      <c r="Y3" s="20" t="s">
        <v>14</v>
      </c>
      <c r="Z3" s="21" t="s">
        <v>15</v>
      </c>
      <c r="AA3" s="21" t="s">
        <v>16</v>
      </c>
      <c r="AB3" s="22" t="s">
        <v>17</v>
      </c>
      <c r="AC3" s="31"/>
      <c r="AE3" s="29">
        <v>1</v>
      </c>
      <c r="AF3" s="29">
        <v>2</v>
      </c>
      <c r="AG3" s="29">
        <v>3</v>
      </c>
      <c r="AH3" s="29">
        <v>4</v>
      </c>
      <c r="AI3" s="29">
        <v>5</v>
      </c>
      <c r="AJ3" s="29">
        <v>6</v>
      </c>
      <c r="AK3" s="29">
        <v>7</v>
      </c>
      <c r="AL3" s="29">
        <v>8</v>
      </c>
      <c r="AM3" s="29">
        <v>9</v>
      </c>
      <c r="AN3" s="29">
        <v>10</v>
      </c>
      <c r="AO3" s="29">
        <v>11</v>
      </c>
      <c r="AP3" s="29">
        <v>12</v>
      </c>
      <c r="AQ3" s="29">
        <v>13</v>
      </c>
      <c r="AR3" s="29">
        <v>14</v>
      </c>
      <c r="AS3" s="29">
        <v>15</v>
      </c>
      <c r="AT3" s="29">
        <v>16</v>
      </c>
      <c r="AU3" s="29">
        <v>17</v>
      </c>
      <c r="AV3" s="29">
        <v>18</v>
      </c>
      <c r="AW3" s="29">
        <v>19</v>
      </c>
      <c r="AX3" s="29">
        <v>20</v>
      </c>
      <c r="AY3" s="29">
        <v>21</v>
      </c>
      <c r="AZ3" s="29">
        <v>22</v>
      </c>
      <c r="BA3" s="29">
        <v>23</v>
      </c>
      <c r="BB3" s="29">
        <v>24</v>
      </c>
      <c r="BC3" s="29">
        <v>25</v>
      </c>
      <c r="BD3" s="29">
        <v>26</v>
      </c>
      <c r="BE3" s="29">
        <v>27</v>
      </c>
      <c r="BF3" s="29">
        <v>28</v>
      </c>
      <c r="BG3" s="29">
        <v>29</v>
      </c>
      <c r="BH3" s="29">
        <v>30</v>
      </c>
      <c r="BI3" s="29">
        <v>31</v>
      </c>
      <c r="BJ3" s="29">
        <v>32</v>
      </c>
      <c r="BK3" s="29">
        <v>33</v>
      </c>
      <c r="BL3" s="29">
        <v>34</v>
      </c>
      <c r="BM3" s="29">
        <v>35</v>
      </c>
      <c r="BN3" s="29">
        <v>36</v>
      </c>
      <c r="BO3" s="29">
        <v>37</v>
      </c>
      <c r="BP3" s="29">
        <v>38</v>
      </c>
      <c r="BQ3" s="29">
        <v>39</v>
      </c>
      <c r="BR3" s="29">
        <v>40</v>
      </c>
      <c r="BS3" s="29">
        <v>41</v>
      </c>
      <c r="BT3" s="29">
        <v>42</v>
      </c>
      <c r="BU3" s="29">
        <v>43</v>
      </c>
      <c r="BV3" s="29">
        <v>44</v>
      </c>
      <c r="BW3" s="29">
        <v>45</v>
      </c>
      <c r="BX3" s="29"/>
      <c r="BY3" s="42"/>
      <c r="BZ3" s="42"/>
    </row>
    <row r="4" spans="2:78">
      <c r="B4" s="35">
        <f>B22</f>
        <v>0</v>
      </c>
      <c r="C4" s="36">
        <f>C22</f>
        <v>0</v>
      </c>
      <c r="D4" s="71">
        <v>0</v>
      </c>
      <c r="G4" s="26">
        <f>B22</f>
        <v>0</v>
      </c>
      <c r="H4" s="26">
        <f>$C$22</f>
        <v>0</v>
      </c>
      <c r="I4" s="17">
        <v>1</v>
      </c>
      <c r="K4" s="20">
        <f t="shared" ref="K4:K10" si="0">MIN(MATCH(B4,$B$22:$B$30,1),$C$33-1)</f>
        <v>1</v>
      </c>
      <c r="L4" s="22">
        <f t="shared" ref="L4:L10" si="1">MIN(MATCH(C4,$C$22:$C$26,1),$C$34-1)</f>
        <v>1</v>
      </c>
      <c r="M4" s="20">
        <f t="shared" ref="M4:M10" si="2">INDEX($B$22:$B$30,K4)</f>
        <v>0</v>
      </c>
      <c r="N4" s="21">
        <f t="shared" ref="N4:N10" si="3">INDEX($C$22:$C$26,L4)</f>
        <v>0</v>
      </c>
      <c r="O4" s="21">
        <f t="shared" ref="O4:O10" si="4">INDEX($B$22:$B$30,K4+1)</f>
        <v>0.5</v>
      </c>
      <c r="P4" s="22">
        <f t="shared" ref="P4:P10" si="5">INDEX($C$22:$C$26,L4+1)</f>
        <v>1</v>
      </c>
      <c r="Q4" s="20">
        <f>(O4-B4)/(O4-M4)</f>
        <v>1</v>
      </c>
      <c r="R4" s="21">
        <f>(P4-C4)/(P4-N4)</f>
        <v>1</v>
      </c>
      <c r="S4" s="21">
        <f>(B4-M4)/(O4-M4)</f>
        <v>0</v>
      </c>
      <c r="T4" s="22">
        <f>(C4-N4)/(P4-N4)</f>
        <v>0</v>
      </c>
      <c r="U4" s="20">
        <f t="shared" ref="U4:U10" si="6">K4+$C$33*(L4-1)</f>
        <v>1</v>
      </c>
      <c r="V4" s="21">
        <f>U4+1</f>
        <v>2</v>
      </c>
      <c r="W4" s="21">
        <f t="shared" ref="W4:W10" si="7">U4+$C$33</f>
        <v>10</v>
      </c>
      <c r="X4" s="22">
        <f>W4+1</f>
        <v>11</v>
      </c>
      <c r="Y4" s="20">
        <f>Q4*R4</f>
        <v>1</v>
      </c>
      <c r="Z4" s="21">
        <f>S4*R4</f>
        <v>0</v>
      </c>
      <c r="AA4" s="21">
        <f>Q4*T4</f>
        <v>0</v>
      </c>
      <c r="AB4" s="22">
        <f>S4*T4</f>
        <v>0</v>
      </c>
      <c r="AC4" s="21"/>
      <c r="AE4" s="17">
        <f>SUMPRODUCT(($U4:$X4=AE$3)*($Y4:$AB4))</f>
        <v>1</v>
      </c>
      <c r="AF4" s="18">
        <f t="shared" ref="AF4:AU10" si="8">SUMPRODUCT(($U4:$X4=AF$3)*($Y4:$AB4))</f>
        <v>0</v>
      </c>
      <c r="AG4" s="18">
        <f t="shared" si="8"/>
        <v>0</v>
      </c>
      <c r="AH4" s="18">
        <f t="shared" si="8"/>
        <v>0</v>
      </c>
      <c r="AI4" s="18">
        <f t="shared" si="8"/>
        <v>0</v>
      </c>
      <c r="AJ4" s="18">
        <f t="shared" si="8"/>
        <v>0</v>
      </c>
      <c r="AK4" s="18">
        <f t="shared" si="8"/>
        <v>0</v>
      </c>
      <c r="AL4" s="18">
        <f t="shared" si="8"/>
        <v>0</v>
      </c>
      <c r="AM4" s="18">
        <f t="shared" si="8"/>
        <v>0</v>
      </c>
      <c r="AN4" s="18">
        <f t="shared" si="8"/>
        <v>0</v>
      </c>
      <c r="AO4" s="18">
        <f t="shared" si="8"/>
        <v>0</v>
      </c>
      <c r="AP4" s="18">
        <f t="shared" si="8"/>
        <v>0</v>
      </c>
      <c r="AQ4" s="18">
        <f t="shared" si="8"/>
        <v>0</v>
      </c>
      <c r="AR4" s="18">
        <f t="shared" si="8"/>
        <v>0</v>
      </c>
      <c r="AS4" s="18">
        <f t="shared" si="8"/>
        <v>0</v>
      </c>
      <c r="AT4" s="18">
        <f t="shared" si="8"/>
        <v>0</v>
      </c>
      <c r="AU4" s="18">
        <f t="shared" si="8"/>
        <v>0</v>
      </c>
      <c r="AV4" s="18">
        <f t="shared" ref="AV4:BW10" si="9">SUMPRODUCT(($U4:$X4=AV$3)*($Y4:$AB4))</f>
        <v>0</v>
      </c>
      <c r="AW4" s="18">
        <f t="shared" si="9"/>
        <v>0</v>
      </c>
      <c r="AX4" s="18">
        <f t="shared" si="9"/>
        <v>0</v>
      </c>
      <c r="AY4" s="18">
        <f t="shared" si="9"/>
        <v>0</v>
      </c>
      <c r="AZ4" s="18">
        <f t="shared" si="9"/>
        <v>0</v>
      </c>
      <c r="BA4" s="18">
        <f t="shared" si="9"/>
        <v>0</v>
      </c>
      <c r="BB4" s="18">
        <f t="shared" si="9"/>
        <v>0</v>
      </c>
      <c r="BC4" s="18">
        <f t="shared" si="9"/>
        <v>0</v>
      </c>
      <c r="BD4" s="18">
        <f t="shared" si="9"/>
        <v>0</v>
      </c>
      <c r="BE4" s="18">
        <f t="shared" si="9"/>
        <v>0</v>
      </c>
      <c r="BF4" s="18">
        <f t="shared" si="9"/>
        <v>0</v>
      </c>
      <c r="BG4" s="18">
        <f t="shared" si="9"/>
        <v>0</v>
      </c>
      <c r="BH4" s="18">
        <f t="shared" si="9"/>
        <v>0</v>
      </c>
      <c r="BI4" s="18">
        <f t="shared" si="9"/>
        <v>0</v>
      </c>
      <c r="BJ4" s="18">
        <f t="shared" si="9"/>
        <v>0</v>
      </c>
      <c r="BK4" s="18">
        <f t="shared" si="9"/>
        <v>0</v>
      </c>
      <c r="BL4" s="18">
        <f t="shared" si="9"/>
        <v>0</v>
      </c>
      <c r="BM4" s="18">
        <f t="shared" si="9"/>
        <v>0</v>
      </c>
      <c r="BN4" s="18">
        <f t="shared" si="9"/>
        <v>0</v>
      </c>
      <c r="BO4" s="18">
        <f t="shared" si="9"/>
        <v>0</v>
      </c>
      <c r="BP4" s="18">
        <f t="shared" si="9"/>
        <v>0</v>
      </c>
      <c r="BQ4" s="18">
        <f t="shared" si="9"/>
        <v>0</v>
      </c>
      <c r="BR4" s="18">
        <f t="shared" si="9"/>
        <v>0</v>
      </c>
      <c r="BS4" s="18">
        <f t="shared" si="9"/>
        <v>0</v>
      </c>
      <c r="BT4" s="18">
        <f t="shared" si="9"/>
        <v>0</v>
      </c>
      <c r="BU4" s="18">
        <f t="shared" si="9"/>
        <v>0</v>
      </c>
      <c r="BV4" s="18">
        <f t="shared" si="9"/>
        <v>0</v>
      </c>
      <c r="BW4" s="19">
        <f t="shared" si="9"/>
        <v>0</v>
      </c>
      <c r="BX4" s="21"/>
      <c r="BY4" s="42"/>
      <c r="BZ4" s="39">
        <f>D4</f>
        <v>0</v>
      </c>
    </row>
    <row r="5" spans="2:78">
      <c r="B5" s="30">
        <f>B22</f>
        <v>0</v>
      </c>
      <c r="C5" s="31">
        <f>C26</f>
        <v>4</v>
      </c>
      <c r="D5" s="12">
        <v>0</v>
      </c>
      <c r="G5" s="26">
        <f>B22</f>
        <v>0</v>
      </c>
      <c r="H5" s="26">
        <f>$C$23</f>
        <v>1</v>
      </c>
      <c r="I5" s="20">
        <v>2</v>
      </c>
      <c r="K5" s="20">
        <f t="shared" si="0"/>
        <v>1</v>
      </c>
      <c r="L5" s="22">
        <f t="shared" si="1"/>
        <v>4</v>
      </c>
      <c r="M5" s="20">
        <f t="shared" si="2"/>
        <v>0</v>
      </c>
      <c r="N5" s="21">
        <f t="shared" si="3"/>
        <v>3</v>
      </c>
      <c r="O5" s="21">
        <f t="shared" si="4"/>
        <v>0.5</v>
      </c>
      <c r="P5" s="22">
        <f t="shared" si="5"/>
        <v>4</v>
      </c>
      <c r="Q5" s="20">
        <f t="shared" ref="Q5:R10" si="10">(O5-B5)/(O5-M5)</f>
        <v>1</v>
      </c>
      <c r="R5" s="21">
        <f t="shared" si="10"/>
        <v>0</v>
      </c>
      <c r="S5" s="21">
        <f t="shared" ref="S5:T10" si="11">(B5-M5)/(O5-M5)</f>
        <v>0</v>
      </c>
      <c r="T5" s="22">
        <f t="shared" si="11"/>
        <v>1</v>
      </c>
      <c r="U5" s="20">
        <f t="shared" si="6"/>
        <v>28</v>
      </c>
      <c r="V5" s="21">
        <f t="shared" ref="V5:V10" si="12">U5+1</f>
        <v>29</v>
      </c>
      <c r="W5" s="21">
        <f t="shared" si="7"/>
        <v>37</v>
      </c>
      <c r="X5" s="22">
        <f t="shared" ref="X5:X10" si="13">W5+1</f>
        <v>38</v>
      </c>
      <c r="Y5" s="20">
        <f t="shared" ref="Y5:Y10" si="14">Q5*R5</f>
        <v>0</v>
      </c>
      <c r="Z5" s="21">
        <f t="shared" ref="Z5:Z10" si="15">S5*R5</f>
        <v>0</v>
      </c>
      <c r="AA5" s="21">
        <f t="shared" ref="AA5:AA10" si="16">Q5*T5</f>
        <v>1</v>
      </c>
      <c r="AB5" s="22">
        <f t="shared" ref="AB5:AB10" si="17">S5*T5</f>
        <v>0</v>
      </c>
      <c r="AC5" s="21"/>
      <c r="AE5" s="20">
        <f t="shared" ref="AE5:AE10" si="18">SUMPRODUCT(($U5:$X5=AE$3)*($Y5:$AB5))</f>
        <v>0</v>
      </c>
      <c r="AF5" s="21">
        <f t="shared" si="8"/>
        <v>0</v>
      </c>
      <c r="AG5" s="21">
        <f t="shared" si="8"/>
        <v>0</v>
      </c>
      <c r="AH5" s="21">
        <f t="shared" si="8"/>
        <v>0</v>
      </c>
      <c r="AI5" s="21">
        <f t="shared" si="8"/>
        <v>0</v>
      </c>
      <c r="AJ5" s="21">
        <f t="shared" si="8"/>
        <v>0</v>
      </c>
      <c r="AK5" s="21">
        <f t="shared" si="8"/>
        <v>0</v>
      </c>
      <c r="AL5" s="21">
        <f t="shared" si="8"/>
        <v>0</v>
      </c>
      <c r="AM5" s="21">
        <f t="shared" si="8"/>
        <v>0</v>
      </c>
      <c r="AN5" s="21">
        <f t="shared" si="8"/>
        <v>0</v>
      </c>
      <c r="AO5" s="21">
        <f t="shared" si="8"/>
        <v>0</v>
      </c>
      <c r="AP5" s="21">
        <f t="shared" si="8"/>
        <v>0</v>
      </c>
      <c r="AQ5" s="21">
        <f t="shared" si="8"/>
        <v>0</v>
      </c>
      <c r="AR5" s="21">
        <f t="shared" si="8"/>
        <v>0</v>
      </c>
      <c r="AS5" s="21">
        <f t="shared" si="8"/>
        <v>0</v>
      </c>
      <c r="AT5" s="21">
        <f t="shared" si="8"/>
        <v>0</v>
      </c>
      <c r="AU5" s="21">
        <f t="shared" si="8"/>
        <v>0</v>
      </c>
      <c r="AV5" s="21">
        <f t="shared" si="9"/>
        <v>0</v>
      </c>
      <c r="AW5" s="21">
        <f t="shared" si="9"/>
        <v>0</v>
      </c>
      <c r="AX5" s="21">
        <f t="shared" si="9"/>
        <v>0</v>
      </c>
      <c r="AY5" s="21">
        <f t="shared" si="9"/>
        <v>0</v>
      </c>
      <c r="AZ5" s="21">
        <f t="shared" si="9"/>
        <v>0</v>
      </c>
      <c r="BA5" s="21">
        <f t="shared" si="9"/>
        <v>0</v>
      </c>
      <c r="BB5" s="21">
        <f t="shared" si="9"/>
        <v>0</v>
      </c>
      <c r="BC5" s="21">
        <f t="shared" si="9"/>
        <v>0</v>
      </c>
      <c r="BD5" s="21">
        <f t="shared" si="9"/>
        <v>0</v>
      </c>
      <c r="BE5" s="21">
        <f t="shared" si="9"/>
        <v>0</v>
      </c>
      <c r="BF5" s="21">
        <f t="shared" si="9"/>
        <v>0</v>
      </c>
      <c r="BG5" s="21">
        <f t="shared" si="9"/>
        <v>0</v>
      </c>
      <c r="BH5" s="21">
        <f t="shared" si="9"/>
        <v>0</v>
      </c>
      <c r="BI5" s="21">
        <f t="shared" si="9"/>
        <v>0</v>
      </c>
      <c r="BJ5" s="21">
        <f t="shared" si="9"/>
        <v>0</v>
      </c>
      <c r="BK5" s="21">
        <f t="shared" si="9"/>
        <v>0</v>
      </c>
      <c r="BL5" s="21">
        <f t="shared" si="9"/>
        <v>0</v>
      </c>
      <c r="BM5" s="21">
        <f t="shared" si="9"/>
        <v>0</v>
      </c>
      <c r="BN5" s="21">
        <f t="shared" si="9"/>
        <v>0</v>
      </c>
      <c r="BO5" s="21">
        <f t="shared" si="9"/>
        <v>1</v>
      </c>
      <c r="BP5" s="21">
        <f t="shared" si="9"/>
        <v>0</v>
      </c>
      <c r="BQ5" s="21">
        <f t="shared" si="9"/>
        <v>0</v>
      </c>
      <c r="BR5" s="21">
        <f t="shared" si="9"/>
        <v>0</v>
      </c>
      <c r="BS5" s="21">
        <f t="shared" si="9"/>
        <v>0</v>
      </c>
      <c r="BT5" s="21">
        <f t="shared" si="9"/>
        <v>0</v>
      </c>
      <c r="BU5" s="21">
        <f t="shared" si="9"/>
        <v>0</v>
      </c>
      <c r="BV5" s="21">
        <f t="shared" si="9"/>
        <v>0</v>
      </c>
      <c r="BW5" s="22">
        <f t="shared" si="9"/>
        <v>0</v>
      </c>
      <c r="BX5" s="21"/>
      <c r="BY5" s="42"/>
      <c r="BZ5" s="40">
        <f t="shared" ref="BZ5:BZ10" si="19">D5</f>
        <v>0</v>
      </c>
    </row>
    <row r="6" spans="2:78">
      <c r="B6" s="30">
        <f>B30</f>
        <v>4</v>
      </c>
      <c r="C6" s="31">
        <f>C22</f>
        <v>0</v>
      </c>
      <c r="D6" s="12">
        <v>0</v>
      </c>
      <c r="G6" s="26">
        <f>B22</f>
        <v>0</v>
      </c>
      <c r="H6" s="26">
        <f>$C$24</f>
        <v>2</v>
      </c>
      <c r="I6" s="20">
        <v>3</v>
      </c>
      <c r="K6" s="20">
        <f t="shared" si="0"/>
        <v>8</v>
      </c>
      <c r="L6" s="22">
        <f t="shared" si="1"/>
        <v>1</v>
      </c>
      <c r="M6" s="20">
        <f t="shared" si="2"/>
        <v>3.5</v>
      </c>
      <c r="N6" s="21">
        <f t="shared" si="3"/>
        <v>0</v>
      </c>
      <c r="O6" s="21">
        <f t="shared" si="4"/>
        <v>4</v>
      </c>
      <c r="P6" s="22">
        <f t="shared" si="5"/>
        <v>1</v>
      </c>
      <c r="Q6" s="20">
        <f t="shared" si="10"/>
        <v>0</v>
      </c>
      <c r="R6" s="21">
        <f t="shared" si="10"/>
        <v>1</v>
      </c>
      <c r="S6" s="21">
        <f t="shared" si="11"/>
        <v>1</v>
      </c>
      <c r="T6" s="22">
        <f t="shared" si="11"/>
        <v>0</v>
      </c>
      <c r="U6" s="20">
        <f t="shared" si="6"/>
        <v>8</v>
      </c>
      <c r="V6" s="21">
        <f t="shared" si="12"/>
        <v>9</v>
      </c>
      <c r="W6" s="21">
        <f t="shared" si="7"/>
        <v>17</v>
      </c>
      <c r="X6" s="22">
        <f t="shared" si="13"/>
        <v>18</v>
      </c>
      <c r="Y6" s="20">
        <f t="shared" si="14"/>
        <v>0</v>
      </c>
      <c r="Z6" s="21">
        <f t="shared" si="15"/>
        <v>1</v>
      </c>
      <c r="AA6" s="21">
        <f t="shared" si="16"/>
        <v>0</v>
      </c>
      <c r="AB6" s="22">
        <f t="shared" si="17"/>
        <v>0</v>
      </c>
      <c r="AC6" s="21"/>
      <c r="AE6" s="20">
        <f t="shared" si="18"/>
        <v>0</v>
      </c>
      <c r="AF6" s="21">
        <f t="shared" si="8"/>
        <v>0</v>
      </c>
      <c r="AG6" s="21">
        <f t="shared" si="8"/>
        <v>0</v>
      </c>
      <c r="AH6" s="21">
        <f t="shared" si="8"/>
        <v>0</v>
      </c>
      <c r="AI6" s="21">
        <f t="shared" si="8"/>
        <v>0</v>
      </c>
      <c r="AJ6" s="21">
        <f t="shared" si="8"/>
        <v>0</v>
      </c>
      <c r="AK6" s="21">
        <f t="shared" si="8"/>
        <v>0</v>
      </c>
      <c r="AL6" s="21">
        <f t="shared" si="8"/>
        <v>0</v>
      </c>
      <c r="AM6" s="21">
        <f t="shared" si="8"/>
        <v>1</v>
      </c>
      <c r="AN6" s="21">
        <f t="shared" si="8"/>
        <v>0</v>
      </c>
      <c r="AO6" s="21">
        <f t="shared" si="8"/>
        <v>0</v>
      </c>
      <c r="AP6" s="21">
        <f t="shared" si="8"/>
        <v>0</v>
      </c>
      <c r="AQ6" s="21">
        <f t="shared" si="8"/>
        <v>0</v>
      </c>
      <c r="AR6" s="21">
        <f t="shared" si="8"/>
        <v>0</v>
      </c>
      <c r="AS6" s="21">
        <f t="shared" si="8"/>
        <v>0</v>
      </c>
      <c r="AT6" s="21">
        <f t="shared" si="8"/>
        <v>0</v>
      </c>
      <c r="AU6" s="21">
        <f t="shared" si="8"/>
        <v>0</v>
      </c>
      <c r="AV6" s="21">
        <f t="shared" si="9"/>
        <v>0</v>
      </c>
      <c r="AW6" s="21">
        <f t="shared" si="9"/>
        <v>0</v>
      </c>
      <c r="AX6" s="21">
        <f t="shared" si="9"/>
        <v>0</v>
      </c>
      <c r="AY6" s="21">
        <f t="shared" si="9"/>
        <v>0</v>
      </c>
      <c r="AZ6" s="21">
        <f t="shared" si="9"/>
        <v>0</v>
      </c>
      <c r="BA6" s="21">
        <f t="shared" si="9"/>
        <v>0</v>
      </c>
      <c r="BB6" s="21">
        <f t="shared" si="9"/>
        <v>0</v>
      </c>
      <c r="BC6" s="21">
        <f t="shared" si="9"/>
        <v>0</v>
      </c>
      <c r="BD6" s="21">
        <f t="shared" si="9"/>
        <v>0</v>
      </c>
      <c r="BE6" s="21">
        <f t="shared" si="9"/>
        <v>0</v>
      </c>
      <c r="BF6" s="21">
        <f t="shared" si="9"/>
        <v>0</v>
      </c>
      <c r="BG6" s="21">
        <f t="shared" si="9"/>
        <v>0</v>
      </c>
      <c r="BH6" s="21">
        <f t="shared" si="9"/>
        <v>0</v>
      </c>
      <c r="BI6" s="21">
        <f t="shared" si="9"/>
        <v>0</v>
      </c>
      <c r="BJ6" s="21">
        <f t="shared" si="9"/>
        <v>0</v>
      </c>
      <c r="BK6" s="21">
        <f t="shared" si="9"/>
        <v>0</v>
      </c>
      <c r="BL6" s="21">
        <f t="shared" si="9"/>
        <v>0</v>
      </c>
      <c r="BM6" s="21">
        <f t="shared" si="9"/>
        <v>0</v>
      </c>
      <c r="BN6" s="21">
        <f t="shared" si="9"/>
        <v>0</v>
      </c>
      <c r="BO6" s="21">
        <f t="shared" si="9"/>
        <v>0</v>
      </c>
      <c r="BP6" s="21">
        <f t="shared" si="9"/>
        <v>0</v>
      </c>
      <c r="BQ6" s="21">
        <f t="shared" si="9"/>
        <v>0</v>
      </c>
      <c r="BR6" s="21">
        <f t="shared" si="9"/>
        <v>0</v>
      </c>
      <c r="BS6" s="21">
        <f t="shared" si="9"/>
        <v>0</v>
      </c>
      <c r="BT6" s="21">
        <f t="shared" si="9"/>
        <v>0</v>
      </c>
      <c r="BU6" s="21">
        <f t="shared" si="9"/>
        <v>0</v>
      </c>
      <c r="BV6" s="21">
        <f t="shared" si="9"/>
        <v>0</v>
      </c>
      <c r="BW6" s="22">
        <f t="shared" si="9"/>
        <v>0</v>
      </c>
      <c r="BX6" s="21"/>
      <c r="BY6" s="42"/>
      <c r="BZ6" s="40">
        <f t="shared" si="19"/>
        <v>0</v>
      </c>
    </row>
    <row r="7" spans="2:78">
      <c r="B7" s="30">
        <f>B30</f>
        <v>4</v>
      </c>
      <c r="C7" s="31">
        <f>C26</f>
        <v>4</v>
      </c>
      <c r="D7" s="12">
        <v>0</v>
      </c>
      <c r="G7" s="26">
        <f>B22</f>
        <v>0</v>
      </c>
      <c r="H7" s="26">
        <f>$C$25</f>
        <v>3</v>
      </c>
      <c r="I7" s="20">
        <v>4</v>
      </c>
      <c r="K7" s="20">
        <f t="shared" si="0"/>
        <v>8</v>
      </c>
      <c r="L7" s="22">
        <f t="shared" si="1"/>
        <v>4</v>
      </c>
      <c r="M7" s="20">
        <f t="shared" si="2"/>
        <v>3.5</v>
      </c>
      <c r="N7" s="21">
        <f t="shared" si="3"/>
        <v>3</v>
      </c>
      <c r="O7" s="21">
        <f t="shared" si="4"/>
        <v>4</v>
      </c>
      <c r="P7" s="22">
        <f t="shared" si="5"/>
        <v>4</v>
      </c>
      <c r="Q7" s="20">
        <f t="shared" si="10"/>
        <v>0</v>
      </c>
      <c r="R7" s="21">
        <f t="shared" si="10"/>
        <v>0</v>
      </c>
      <c r="S7" s="21">
        <f t="shared" si="11"/>
        <v>1</v>
      </c>
      <c r="T7" s="22">
        <f t="shared" si="11"/>
        <v>1</v>
      </c>
      <c r="U7" s="20">
        <f t="shared" si="6"/>
        <v>35</v>
      </c>
      <c r="V7" s="21">
        <f t="shared" si="12"/>
        <v>36</v>
      </c>
      <c r="W7" s="21">
        <f t="shared" si="7"/>
        <v>44</v>
      </c>
      <c r="X7" s="22">
        <f t="shared" si="13"/>
        <v>45</v>
      </c>
      <c r="Y7" s="20">
        <f t="shared" si="14"/>
        <v>0</v>
      </c>
      <c r="Z7" s="21">
        <f t="shared" si="15"/>
        <v>0</v>
      </c>
      <c r="AA7" s="21">
        <f t="shared" si="16"/>
        <v>0</v>
      </c>
      <c r="AB7" s="22">
        <f t="shared" si="17"/>
        <v>1</v>
      </c>
      <c r="AC7" s="21"/>
      <c r="AE7" s="20">
        <f t="shared" si="18"/>
        <v>0</v>
      </c>
      <c r="AF7" s="21">
        <f t="shared" si="8"/>
        <v>0</v>
      </c>
      <c r="AG7" s="21">
        <f t="shared" si="8"/>
        <v>0</v>
      </c>
      <c r="AH7" s="21">
        <f t="shared" si="8"/>
        <v>0</v>
      </c>
      <c r="AI7" s="21">
        <f t="shared" si="8"/>
        <v>0</v>
      </c>
      <c r="AJ7" s="21">
        <f t="shared" si="8"/>
        <v>0</v>
      </c>
      <c r="AK7" s="21">
        <f t="shared" si="8"/>
        <v>0</v>
      </c>
      <c r="AL7" s="21">
        <f t="shared" si="8"/>
        <v>0</v>
      </c>
      <c r="AM7" s="21">
        <f t="shared" si="8"/>
        <v>0</v>
      </c>
      <c r="AN7" s="21">
        <f t="shared" si="8"/>
        <v>0</v>
      </c>
      <c r="AO7" s="21">
        <f t="shared" si="8"/>
        <v>0</v>
      </c>
      <c r="AP7" s="21">
        <f t="shared" si="8"/>
        <v>0</v>
      </c>
      <c r="AQ7" s="21">
        <f t="shared" si="8"/>
        <v>0</v>
      </c>
      <c r="AR7" s="21">
        <f t="shared" si="8"/>
        <v>0</v>
      </c>
      <c r="AS7" s="21">
        <f t="shared" si="8"/>
        <v>0</v>
      </c>
      <c r="AT7" s="21">
        <f t="shared" si="8"/>
        <v>0</v>
      </c>
      <c r="AU7" s="21">
        <f t="shared" si="8"/>
        <v>0</v>
      </c>
      <c r="AV7" s="21">
        <f t="shared" si="9"/>
        <v>0</v>
      </c>
      <c r="AW7" s="21">
        <f t="shared" si="9"/>
        <v>0</v>
      </c>
      <c r="AX7" s="21">
        <f t="shared" si="9"/>
        <v>0</v>
      </c>
      <c r="AY7" s="21">
        <f t="shared" si="9"/>
        <v>0</v>
      </c>
      <c r="AZ7" s="21">
        <f t="shared" si="9"/>
        <v>0</v>
      </c>
      <c r="BA7" s="21">
        <f t="shared" si="9"/>
        <v>0</v>
      </c>
      <c r="BB7" s="21">
        <f t="shared" si="9"/>
        <v>0</v>
      </c>
      <c r="BC7" s="21">
        <f t="shared" si="9"/>
        <v>0</v>
      </c>
      <c r="BD7" s="21">
        <f t="shared" si="9"/>
        <v>0</v>
      </c>
      <c r="BE7" s="21">
        <f t="shared" si="9"/>
        <v>0</v>
      </c>
      <c r="BF7" s="21">
        <f t="shared" si="9"/>
        <v>0</v>
      </c>
      <c r="BG7" s="21">
        <f t="shared" si="9"/>
        <v>0</v>
      </c>
      <c r="BH7" s="21">
        <f t="shared" si="9"/>
        <v>0</v>
      </c>
      <c r="BI7" s="21">
        <f t="shared" si="9"/>
        <v>0</v>
      </c>
      <c r="BJ7" s="21">
        <f t="shared" si="9"/>
        <v>0</v>
      </c>
      <c r="BK7" s="21">
        <f t="shared" si="9"/>
        <v>0</v>
      </c>
      <c r="BL7" s="21">
        <f t="shared" si="9"/>
        <v>0</v>
      </c>
      <c r="BM7" s="21">
        <f t="shared" si="9"/>
        <v>0</v>
      </c>
      <c r="BN7" s="21">
        <f t="shared" si="9"/>
        <v>0</v>
      </c>
      <c r="BO7" s="21">
        <f t="shared" si="9"/>
        <v>0</v>
      </c>
      <c r="BP7" s="21">
        <f t="shared" si="9"/>
        <v>0</v>
      </c>
      <c r="BQ7" s="21">
        <f t="shared" si="9"/>
        <v>0</v>
      </c>
      <c r="BR7" s="21">
        <f t="shared" si="9"/>
        <v>0</v>
      </c>
      <c r="BS7" s="21">
        <f t="shared" si="9"/>
        <v>0</v>
      </c>
      <c r="BT7" s="21">
        <f t="shared" si="9"/>
        <v>0</v>
      </c>
      <c r="BU7" s="21">
        <f t="shared" si="9"/>
        <v>0</v>
      </c>
      <c r="BV7" s="21">
        <f t="shared" si="9"/>
        <v>0</v>
      </c>
      <c r="BW7" s="22">
        <f t="shared" si="9"/>
        <v>1</v>
      </c>
      <c r="BX7" s="21"/>
      <c r="BY7" s="42"/>
      <c r="BZ7" s="40">
        <f t="shared" si="19"/>
        <v>0</v>
      </c>
    </row>
    <row r="8" spans="2:78">
      <c r="B8" s="30">
        <f>B26</f>
        <v>2</v>
      </c>
      <c r="C8" s="31">
        <f>C22</f>
        <v>0</v>
      </c>
      <c r="D8" s="12">
        <v>0</v>
      </c>
      <c r="G8" s="26">
        <f>B22</f>
        <v>0</v>
      </c>
      <c r="H8" s="26">
        <f>$C$26</f>
        <v>4</v>
      </c>
      <c r="I8" s="20">
        <v>5</v>
      </c>
      <c r="K8" s="20">
        <f t="shared" si="0"/>
        <v>5</v>
      </c>
      <c r="L8" s="22">
        <f t="shared" si="1"/>
        <v>1</v>
      </c>
      <c r="M8" s="20">
        <f t="shared" si="2"/>
        <v>2</v>
      </c>
      <c r="N8" s="21">
        <f t="shared" si="3"/>
        <v>0</v>
      </c>
      <c r="O8" s="21">
        <f t="shared" si="4"/>
        <v>2.5</v>
      </c>
      <c r="P8" s="22">
        <f t="shared" si="5"/>
        <v>1</v>
      </c>
      <c r="Q8" s="20">
        <f t="shared" si="10"/>
        <v>1</v>
      </c>
      <c r="R8" s="21">
        <f t="shared" si="10"/>
        <v>1</v>
      </c>
      <c r="S8" s="21">
        <f t="shared" si="11"/>
        <v>0</v>
      </c>
      <c r="T8" s="22">
        <f t="shared" si="11"/>
        <v>0</v>
      </c>
      <c r="U8" s="20">
        <f t="shared" si="6"/>
        <v>5</v>
      </c>
      <c r="V8" s="21">
        <f t="shared" si="12"/>
        <v>6</v>
      </c>
      <c r="W8" s="21">
        <f t="shared" si="7"/>
        <v>14</v>
      </c>
      <c r="X8" s="22">
        <f t="shared" si="13"/>
        <v>15</v>
      </c>
      <c r="Y8" s="20">
        <f t="shared" si="14"/>
        <v>1</v>
      </c>
      <c r="Z8" s="21">
        <f t="shared" si="15"/>
        <v>0</v>
      </c>
      <c r="AA8" s="21">
        <f t="shared" si="16"/>
        <v>0</v>
      </c>
      <c r="AB8" s="22">
        <f t="shared" si="17"/>
        <v>0</v>
      </c>
      <c r="AC8" s="21"/>
      <c r="AE8" s="20">
        <f t="shared" si="18"/>
        <v>0</v>
      </c>
      <c r="AF8" s="21">
        <f t="shared" si="8"/>
        <v>0</v>
      </c>
      <c r="AG8" s="21">
        <f t="shared" si="8"/>
        <v>0</v>
      </c>
      <c r="AH8" s="21">
        <f t="shared" si="8"/>
        <v>0</v>
      </c>
      <c r="AI8" s="21">
        <f t="shared" si="8"/>
        <v>1</v>
      </c>
      <c r="AJ8" s="21">
        <f t="shared" si="8"/>
        <v>0</v>
      </c>
      <c r="AK8" s="21">
        <f t="shared" si="8"/>
        <v>0</v>
      </c>
      <c r="AL8" s="21">
        <f t="shared" si="8"/>
        <v>0</v>
      </c>
      <c r="AM8" s="21">
        <f t="shared" si="8"/>
        <v>0</v>
      </c>
      <c r="AN8" s="21">
        <f t="shared" si="8"/>
        <v>0</v>
      </c>
      <c r="AO8" s="21">
        <f t="shared" si="8"/>
        <v>0</v>
      </c>
      <c r="AP8" s="21">
        <f t="shared" si="8"/>
        <v>0</v>
      </c>
      <c r="AQ8" s="21">
        <f t="shared" si="8"/>
        <v>0</v>
      </c>
      <c r="AR8" s="21">
        <f t="shared" si="8"/>
        <v>0</v>
      </c>
      <c r="AS8" s="21">
        <f t="shared" si="8"/>
        <v>0</v>
      </c>
      <c r="AT8" s="21">
        <f t="shared" si="8"/>
        <v>0</v>
      </c>
      <c r="AU8" s="21">
        <f t="shared" si="8"/>
        <v>0</v>
      </c>
      <c r="AV8" s="21">
        <f t="shared" si="9"/>
        <v>0</v>
      </c>
      <c r="AW8" s="21">
        <f t="shared" si="9"/>
        <v>0</v>
      </c>
      <c r="AX8" s="21">
        <f t="shared" si="9"/>
        <v>0</v>
      </c>
      <c r="AY8" s="21">
        <f t="shared" si="9"/>
        <v>0</v>
      </c>
      <c r="AZ8" s="21">
        <f t="shared" si="9"/>
        <v>0</v>
      </c>
      <c r="BA8" s="21">
        <f t="shared" si="9"/>
        <v>0</v>
      </c>
      <c r="BB8" s="21">
        <f t="shared" si="9"/>
        <v>0</v>
      </c>
      <c r="BC8" s="21">
        <f t="shared" si="9"/>
        <v>0</v>
      </c>
      <c r="BD8" s="21">
        <f t="shared" si="9"/>
        <v>0</v>
      </c>
      <c r="BE8" s="21">
        <f t="shared" si="9"/>
        <v>0</v>
      </c>
      <c r="BF8" s="21">
        <f t="shared" si="9"/>
        <v>0</v>
      </c>
      <c r="BG8" s="21">
        <f t="shared" si="9"/>
        <v>0</v>
      </c>
      <c r="BH8" s="21">
        <f t="shared" si="9"/>
        <v>0</v>
      </c>
      <c r="BI8" s="21">
        <f t="shared" si="9"/>
        <v>0</v>
      </c>
      <c r="BJ8" s="21">
        <f t="shared" si="9"/>
        <v>0</v>
      </c>
      <c r="BK8" s="21">
        <f t="shared" si="9"/>
        <v>0</v>
      </c>
      <c r="BL8" s="21">
        <f t="shared" si="9"/>
        <v>0</v>
      </c>
      <c r="BM8" s="21">
        <f t="shared" si="9"/>
        <v>0</v>
      </c>
      <c r="BN8" s="21">
        <f t="shared" si="9"/>
        <v>0</v>
      </c>
      <c r="BO8" s="21">
        <f t="shared" si="9"/>
        <v>0</v>
      </c>
      <c r="BP8" s="21">
        <f t="shared" si="9"/>
        <v>0</v>
      </c>
      <c r="BQ8" s="21">
        <f t="shared" si="9"/>
        <v>0</v>
      </c>
      <c r="BR8" s="21">
        <f t="shared" si="9"/>
        <v>0</v>
      </c>
      <c r="BS8" s="21">
        <f t="shared" si="9"/>
        <v>0</v>
      </c>
      <c r="BT8" s="21">
        <f t="shared" si="9"/>
        <v>0</v>
      </c>
      <c r="BU8" s="21">
        <f t="shared" si="9"/>
        <v>0</v>
      </c>
      <c r="BV8" s="21">
        <f t="shared" si="9"/>
        <v>0</v>
      </c>
      <c r="BW8" s="22">
        <f t="shared" si="9"/>
        <v>0</v>
      </c>
      <c r="BX8" s="21"/>
      <c r="BY8" s="42"/>
      <c r="BZ8" s="40">
        <f t="shared" si="19"/>
        <v>0</v>
      </c>
    </row>
    <row r="9" spans="2:78">
      <c r="B9" s="30">
        <f>B30</f>
        <v>4</v>
      </c>
      <c r="C9" s="31">
        <f>C24</f>
        <v>2</v>
      </c>
      <c r="D9" s="12">
        <v>0</v>
      </c>
      <c r="G9" s="26">
        <f>B23</f>
        <v>0.5</v>
      </c>
      <c r="H9" s="26">
        <f>$C$22</f>
        <v>0</v>
      </c>
      <c r="I9" s="20">
        <v>6</v>
      </c>
      <c r="K9" s="20">
        <f t="shared" si="0"/>
        <v>8</v>
      </c>
      <c r="L9" s="22">
        <f t="shared" si="1"/>
        <v>3</v>
      </c>
      <c r="M9" s="20">
        <f t="shared" si="2"/>
        <v>3.5</v>
      </c>
      <c r="N9" s="21">
        <f t="shared" si="3"/>
        <v>2</v>
      </c>
      <c r="O9" s="21">
        <f t="shared" si="4"/>
        <v>4</v>
      </c>
      <c r="P9" s="22">
        <f t="shared" si="5"/>
        <v>3</v>
      </c>
      <c r="Q9" s="20">
        <f t="shared" si="10"/>
        <v>0</v>
      </c>
      <c r="R9" s="21">
        <f t="shared" si="10"/>
        <v>1</v>
      </c>
      <c r="S9" s="21">
        <f t="shared" si="11"/>
        <v>1</v>
      </c>
      <c r="T9" s="22">
        <f t="shared" si="11"/>
        <v>0</v>
      </c>
      <c r="U9" s="20">
        <f t="shared" si="6"/>
        <v>26</v>
      </c>
      <c r="V9" s="21">
        <f t="shared" si="12"/>
        <v>27</v>
      </c>
      <c r="W9" s="21">
        <f t="shared" si="7"/>
        <v>35</v>
      </c>
      <c r="X9" s="22">
        <f t="shared" si="13"/>
        <v>36</v>
      </c>
      <c r="Y9" s="20">
        <f t="shared" si="14"/>
        <v>0</v>
      </c>
      <c r="Z9" s="21">
        <f t="shared" si="15"/>
        <v>1</v>
      </c>
      <c r="AA9" s="21">
        <f t="shared" si="16"/>
        <v>0</v>
      </c>
      <c r="AB9" s="22">
        <f t="shared" si="17"/>
        <v>0</v>
      </c>
      <c r="AC9" s="21"/>
      <c r="AE9" s="20">
        <f t="shared" si="18"/>
        <v>0</v>
      </c>
      <c r="AF9" s="21">
        <f t="shared" si="8"/>
        <v>0</v>
      </c>
      <c r="AG9" s="21">
        <f t="shared" si="8"/>
        <v>0</v>
      </c>
      <c r="AH9" s="21">
        <f t="shared" si="8"/>
        <v>0</v>
      </c>
      <c r="AI9" s="21">
        <f t="shared" si="8"/>
        <v>0</v>
      </c>
      <c r="AJ9" s="21">
        <f t="shared" si="8"/>
        <v>0</v>
      </c>
      <c r="AK9" s="21">
        <f t="shared" si="8"/>
        <v>0</v>
      </c>
      <c r="AL9" s="21">
        <f t="shared" si="8"/>
        <v>0</v>
      </c>
      <c r="AM9" s="21">
        <f t="shared" si="8"/>
        <v>0</v>
      </c>
      <c r="AN9" s="21">
        <f t="shared" si="8"/>
        <v>0</v>
      </c>
      <c r="AO9" s="21">
        <f t="shared" si="8"/>
        <v>0</v>
      </c>
      <c r="AP9" s="21">
        <f t="shared" si="8"/>
        <v>0</v>
      </c>
      <c r="AQ9" s="21">
        <f t="shared" si="8"/>
        <v>0</v>
      </c>
      <c r="AR9" s="21">
        <f t="shared" si="8"/>
        <v>0</v>
      </c>
      <c r="AS9" s="21">
        <f t="shared" si="8"/>
        <v>0</v>
      </c>
      <c r="AT9" s="21">
        <f t="shared" si="8"/>
        <v>0</v>
      </c>
      <c r="AU9" s="21">
        <f t="shared" si="8"/>
        <v>0</v>
      </c>
      <c r="AV9" s="21">
        <f t="shared" si="9"/>
        <v>0</v>
      </c>
      <c r="AW9" s="21">
        <f t="shared" si="9"/>
        <v>0</v>
      </c>
      <c r="AX9" s="21">
        <f t="shared" si="9"/>
        <v>0</v>
      </c>
      <c r="AY9" s="21">
        <f t="shared" si="9"/>
        <v>0</v>
      </c>
      <c r="AZ9" s="21">
        <f t="shared" si="9"/>
        <v>0</v>
      </c>
      <c r="BA9" s="21">
        <f t="shared" si="9"/>
        <v>0</v>
      </c>
      <c r="BB9" s="21">
        <f t="shared" si="9"/>
        <v>0</v>
      </c>
      <c r="BC9" s="21">
        <f t="shared" si="9"/>
        <v>0</v>
      </c>
      <c r="BD9" s="21">
        <f t="shared" si="9"/>
        <v>0</v>
      </c>
      <c r="BE9" s="21">
        <f t="shared" si="9"/>
        <v>1</v>
      </c>
      <c r="BF9" s="21">
        <f t="shared" si="9"/>
        <v>0</v>
      </c>
      <c r="BG9" s="21">
        <f t="shared" si="9"/>
        <v>0</v>
      </c>
      <c r="BH9" s="21">
        <f t="shared" si="9"/>
        <v>0</v>
      </c>
      <c r="BI9" s="21">
        <f t="shared" si="9"/>
        <v>0</v>
      </c>
      <c r="BJ9" s="21">
        <f t="shared" si="9"/>
        <v>0</v>
      </c>
      <c r="BK9" s="21">
        <f t="shared" si="9"/>
        <v>0</v>
      </c>
      <c r="BL9" s="21">
        <f t="shared" si="9"/>
        <v>0</v>
      </c>
      <c r="BM9" s="21">
        <f t="shared" si="9"/>
        <v>0</v>
      </c>
      <c r="BN9" s="21">
        <f t="shared" si="9"/>
        <v>0</v>
      </c>
      <c r="BO9" s="21">
        <f t="shared" si="9"/>
        <v>0</v>
      </c>
      <c r="BP9" s="21">
        <f t="shared" si="9"/>
        <v>0</v>
      </c>
      <c r="BQ9" s="21">
        <f t="shared" si="9"/>
        <v>0</v>
      </c>
      <c r="BR9" s="21">
        <f t="shared" si="9"/>
        <v>0</v>
      </c>
      <c r="BS9" s="21">
        <f t="shared" si="9"/>
        <v>0</v>
      </c>
      <c r="BT9" s="21">
        <f t="shared" si="9"/>
        <v>0</v>
      </c>
      <c r="BU9" s="21">
        <f t="shared" si="9"/>
        <v>0</v>
      </c>
      <c r="BV9" s="21">
        <f t="shared" si="9"/>
        <v>0</v>
      </c>
      <c r="BW9" s="22">
        <f t="shared" si="9"/>
        <v>0</v>
      </c>
      <c r="BX9" s="21"/>
      <c r="BY9" s="42"/>
      <c r="BZ9" s="40">
        <f t="shared" si="19"/>
        <v>0</v>
      </c>
    </row>
    <row r="10" spans="2:78">
      <c r="B10" s="33">
        <f>B26</f>
        <v>2</v>
      </c>
      <c r="C10" s="34">
        <f>C24</f>
        <v>2</v>
      </c>
      <c r="D10" s="14">
        <f>C17</f>
        <v>1</v>
      </c>
      <c r="G10" s="26">
        <f>B23</f>
        <v>0.5</v>
      </c>
      <c r="H10" s="26">
        <f>$C$23</f>
        <v>1</v>
      </c>
      <c r="I10" s="20">
        <v>7</v>
      </c>
      <c r="K10" s="23">
        <f t="shared" si="0"/>
        <v>5</v>
      </c>
      <c r="L10" s="25">
        <f t="shared" si="1"/>
        <v>3</v>
      </c>
      <c r="M10" s="23">
        <f t="shared" si="2"/>
        <v>2</v>
      </c>
      <c r="N10" s="24">
        <f t="shared" si="3"/>
        <v>2</v>
      </c>
      <c r="O10" s="24">
        <f t="shared" si="4"/>
        <v>2.5</v>
      </c>
      <c r="P10" s="25">
        <f t="shared" si="5"/>
        <v>3</v>
      </c>
      <c r="Q10" s="23">
        <f t="shared" si="10"/>
        <v>1</v>
      </c>
      <c r="R10" s="24">
        <f t="shared" si="10"/>
        <v>1</v>
      </c>
      <c r="S10" s="24">
        <f t="shared" si="11"/>
        <v>0</v>
      </c>
      <c r="T10" s="25">
        <f t="shared" si="11"/>
        <v>0</v>
      </c>
      <c r="U10" s="23">
        <f t="shared" si="6"/>
        <v>23</v>
      </c>
      <c r="V10" s="24">
        <f t="shared" si="12"/>
        <v>24</v>
      </c>
      <c r="W10" s="24">
        <f t="shared" si="7"/>
        <v>32</v>
      </c>
      <c r="X10" s="25">
        <f t="shared" si="13"/>
        <v>33</v>
      </c>
      <c r="Y10" s="23">
        <f t="shared" si="14"/>
        <v>1</v>
      </c>
      <c r="Z10" s="24">
        <f t="shared" si="15"/>
        <v>0</v>
      </c>
      <c r="AA10" s="24">
        <f t="shared" si="16"/>
        <v>0</v>
      </c>
      <c r="AB10" s="25">
        <f t="shared" si="17"/>
        <v>0</v>
      </c>
      <c r="AC10" s="21"/>
      <c r="AE10" s="20">
        <f t="shared" si="18"/>
        <v>0</v>
      </c>
      <c r="AF10" s="21">
        <f t="shared" si="8"/>
        <v>0</v>
      </c>
      <c r="AG10" s="21">
        <f t="shared" si="8"/>
        <v>0</v>
      </c>
      <c r="AH10" s="21">
        <f t="shared" si="8"/>
        <v>0</v>
      </c>
      <c r="AI10" s="21">
        <f t="shared" si="8"/>
        <v>0</v>
      </c>
      <c r="AJ10" s="21">
        <f t="shared" si="8"/>
        <v>0</v>
      </c>
      <c r="AK10" s="21">
        <f t="shared" si="8"/>
        <v>0</v>
      </c>
      <c r="AL10" s="21">
        <f t="shared" si="8"/>
        <v>0</v>
      </c>
      <c r="AM10" s="21">
        <f t="shared" si="8"/>
        <v>0</v>
      </c>
      <c r="AN10" s="21">
        <f t="shared" si="8"/>
        <v>0</v>
      </c>
      <c r="AO10" s="21">
        <f t="shared" si="8"/>
        <v>0</v>
      </c>
      <c r="AP10" s="21">
        <f t="shared" si="8"/>
        <v>0</v>
      </c>
      <c r="AQ10" s="21">
        <f t="shared" si="8"/>
        <v>0</v>
      </c>
      <c r="AR10" s="21">
        <f t="shared" si="8"/>
        <v>0</v>
      </c>
      <c r="AS10" s="21">
        <f t="shared" si="8"/>
        <v>0</v>
      </c>
      <c r="AT10" s="21">
        <f t="shared" si="8"/>
        <v>0</v>
      </c>
      <c r="AU10" s="21">
        <f t="shared" si="8"/>
        <v>0</v>
      </c>
      <c r="AV10" s="21">
        <f t="shared" si="9"/>
        <v>0</v>
      </c>
      <c r="AW10" s="21">
        <f t="shared" si="9"/>
        <v>0</v>
      </c>
      <c r="AX10" s="21">
        <f t="shared" si="9"/>
        <v>0</v>
      </c>
      <c r="AY10" s="21">
        <f t="shared" si="9"/>
        <v>0</v>
      </c>
      <c r="AZ10" s="21">
        <f t="shared" si="9"/>
        <v>0</v>
      </c>
      <c r="BA10" s="21">
        <f t="shared" si="9"/>
        <v>1</v>
      </c>
      <c r="BB10" s="21">
        <f t="shared" si="9"/>
        <v>0</v>
      </c>
      <c r="BC10" s="21">
        <f t="shared" si="9"/>
        <v>0</v>
      </c>
      <c r="BD10" s="21">
        <f t="shared" si="9"/>
        <v>0</v>
      </c>
      <c r="BE10" s="21">
        <f t="shared" si="9"/>
        <v>0</v>
      </c>
      <c r="BF10" s="21">
        <f t="shared" si="9"/>
        <v>0</v>
      </c>
      <c r="BG10" s="21">
        <f t="shared" si="9"/>
        <v>0</v>
      </c>
      <c r="BH10" s="21">
        <f t="shared" si="9"/>
        <v>0</v>
      </c>
      <c r="BI10" s="21">
        <f t="shared" si="9"/>
        <v>0</v>
      </c>
      <c r="BJ10" s="21">
        <f t="shared" si="9"/>
        <v>0</v>
      </c>
      <c r="BK10" s="21">
        <f t="shared" si="9"/>
        <v>0</v>
      </c>
      <c r="BL10" s="21">
        <f t="shared" si="9"/>
        <v>0</v>
      </c>
      <c r="BM10" s="21">
        <f t="shared" si="9"/>
        <v>0</v>
      </c>
      <c r="BN10" s="21">
        <f t="shared" si="9"/>
        <v>0</v>
      </c>
      <c r="BO10" s="21">
        <f t="shared" si="9"/>
        <v>0</v>
      </c>
      <c r="BP10" s="21">
        <f t="shared" si="9"/>
        <v>0</v>
      </c>
      <c r="BQ10" s="21">
        <f t="shared" si="9"/>
        <v>0</v>
      </c>
      <c r="BR10" s="21">
        <f t="shared" si="9"/>
        <v>0</v>
      </c>
      <c r="BS10" s="21">
        <f t="shared" si="9"/>
        <v>0</v>
      </c>
      <c r="BT10" s="21">
        <f t="shared" si="9"/>
        <v>0</v>
      </c>
      <c r="BU10" s="21">
        <f t="shared" si="9"/>
        <v>0</v>
      </c>
      <c r="BV10" s="21">
        <f t="shared" si="9"/>
        <v>0</v>
      </c>
      <c r="BW10" s="22">
        <f t="shared" si="9"/>
        <v>0</v>
      </c>
      <c r="BX10" s="21"/>
      <c r="BY10" s="42"/>
      <c r="BZ10" s="40">
        <f t="shared" si="19"/>
        <v>1</v>
      </c>
    </row>
    <row r="11" spans="2:78">
      <c r="G11" s="26">
        <f>B23</f>
        <v>0.5</v>
      </c>
      <c r="H11" s="26">
        <f>$C$24</f>
        <v>2</v>
      </c>
      <c r="I11" s="20">
        <v>8</v>
      </c>
      <c r="AE11" s="17">
        <f>P14</f>
        <v>4</v>
      </c>
      <c r="AF11" s="18">
        <f>Q14</f>
        <v>-8</v>
      </c>
      <c r="AG11" s="18">
        <f>R14</f>
        <v>4</v>
      </c>
      <c r="AH11" s="18">
        <v>0</v>
      </c>
      <c r="AI11" s="18">
        <v>0</v>
      </c>
      <c r="AJ11" s="18">
        <v>0</v>
      </c>
      <c r="AK11" s="18">
        <v>0</v>
      </c>
      <c r="AL11" s="18">
        <v>0</v>
      </c>
      <c r="AM11" s="18">
        <v>0</v>
      </c>
      <c r="AN11" s="18">
        <v>0</v>
      </c>
      <c r="AO11" s="18">
        <v>0</v>
      </c>
      <c r="AP11" s="18">
        <v>0</v>
      </c>
      <c r="AQ11" s="18">
        <v>0</v>
      </c>
      <c r="AR11" s="18">
        <v>0</v>
      </c>
      <c r="AS11" s="18">
        <v>0</v>
      </c>
      <c r="AT11" s="18">
        <v>0</v>
      </c>
      <c r="AU11" s="18">
        <v>0</v>
      </c>
      <c r="AV11" s="18">
        <v>0</v>
      </c>
      <c r="AW11" s="18">
        <v>0</v>
      </c>
      <c r="AX11" s="18">
        <v>0</v>
      </c>
      <c r="AY11" s="18">
        <v>0</v>
      </c>
      <c r="AZ11" s="18">
        <v>0</v>
      </c>
      <c r="BA11" s="18">
        <v>0</v>
      </c>
      <c r="BB11" s="18">
        <v>0</v>
      </c>
      <c r="BC11" s="18">
        <v>0</v>
      </c>
      <c r="BD11" s="18">
        <v>0</v>
      </c>
      <c r="BE11" s="18">
        <v>0</v>
      </c>
      <c r="BF11" s="18">
        <v>0</v>
      </c>
      <c r="BG11" s="18">
        <v>0</v>
      </c>
      <c r="BH11" s="18">
        <v>0</v>
      </c>
      <c r="BI11" s="18">
        <v>0</v>
      </c>
      <c r="BJ11" s="18">
        <v>0</v>
      </c>
      <c r="BK11" s="18">
        <v>0</v>
      </c>
      <c r="BL11" s="18">
        <v>0</v>
      </c>
      <c r="BM11" s="18">
        <v>0</v>
      </c>
      <c r="BN11" s="18">
        <v>0</v>
      </c>
      <c r="BO11" s="18">
        <v>0</v>
      </c>
      <c r="BP11" s="18">
        <v>0</v>
      </c>
      <c r="BQ11" s="18">
        <v>0</v>
      </c>
      <c r="BR11" s="18">
        <v>0</v>
      </c>
      <c r="BS11" s="18">
        <v>0</v>
      </c>
      <c r="BT11" s="18">
        <v>0</v>
      </c>
      <c r="BU11" s="18">
        <v>0</v>
      </c>
      <c r="BV11" s="18">
        <v>0</v>
      </c>
      <c r="BW11" s="19">
        <v>0</v>
      </c>
      <c r="BX11" s="21"/>
      <c r="BY11" s="42"/>
      <c r="BZ11" s="39">
        <v>0</v>
      </c>
    </row>
    <row r="12" spans="2:78">
      <c r="B12" s="51" t="s">
        <v>43</v>
      </c>
      <c r="C12" s="70">
        <f>'5x5 Example'!C12</f>
        <v>0.05</v>
      </c>
      <c r="G12" s="26">
        <f>B23</f>
        <v>0.5</v>
      </c>
      <c r="H12" s="26">
        <f>$C$25</f>
        <v>3</v>
      </c>
      <c r="I12" s="20">
        <v>9</v>
      </c>
      <c r="L12" t="s">
        <v>41</v>
      </c>
      <c r="AE12" s="20">
        <v>0</v>
      </c>
      <c r="AF12" s="21">
        <f>Q15</f>
        <v>4</v>
      </c>
      <c r="AG12" s="21">
        <f>R15</f>
        <v>-8</v>
      </c>
      <c r="AH12" s="21">
        <f>S15</f>
        <v>4</v>
      </c>
      <c r="AI12" s="21">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H12" s="21">
        <v>0</v>
      </c>
      <c r="BI12" s="21">
        <v>0</v>
      </c>
      <c r="BJ12" s="21">
        <v>0</v>
      </c>
      <c r="BK12" s="21">
        <v>0</v>
      </c>
      <c r="BL12" s="21">
        <v>0</v>
      </c>
      <c r="BM12" s="21">
        <v>0</v>
      </c>
      <c r="BN12" s="21">
        <v>0</v>
      </c>
      <c r="BO12" s="21">
        <v>0</v>
      </c>
      <c r="BP12" s="21">
        <v>0</v>
      </c>
      <c r="BQ12" s="21">
        <v>0</v>
      </c>
      <c r="BR12" s="21">
        <v>0</v>
      </c>
      <c r="BS12" s="21">
        <v>0</v>
      </c>
      <c r="BT12" s="21">
        <v>0</v>
      </c>
      <c r="BU12" s="21">
        <v>0</v>
      </c>
      <c r="BV12" s="21">
        <v>0</v>
      </c>
      <c r="BW12" s="22">
        <v>0</v>
      </c>
      <c r="BX12" s="21"/>
      <c r="BY12" s="42"/>
      <c r="BZ12" s="40">
        <v>0</v>
      </c>
    </row>
    <row r="13" spans="2:78">
      <c r="G13" s="26">
        <f>B23</f>
        <v>0.5</v>
      </c>
      <c r="H13" s="26">
        <f>$C$26</f>
        <v>4</v>
      </c>
      <c r="I13" s="20">
        <v>10</v>
      </c>
      <c r="L13" s="2" t="s">
        <v>39</v>
      </c>
      <c r="M13" s="3">
        <f>(MAX(G4:G48)-MIN(G4:G48))^2</f>
        <v>16</v>
      </c>
      <c r="N13" s="3"/>
      <c r="O13" s="3"/>
      <c r="P13" s="3" t="s">
        <v>24</v>
      </c>
      <c r="Q13" s="3" t="s">
        <v>25</v>
      </c>
      <c r="R13" s="3" t="s">
        <v>26</v>
      </c>
      <c r="S13" s="3"/>
      <c r="T13" s="3"/>
      <c r="U13" s="3"/>
      <c r="V13" s="3"/>
      <c r="W13" s="3"/>
      <c r="X13" s="4"/>
      <c r="AE13" s="20">
        <v>0</v>
      </c>
      <c r="AF13" s="21">
        <v>0</v>
      </c>
      <c r="AG13" s="21">
        <f>R16</f>
        <v>4</v>
      </c>
      <c r="AH13" s="21">
        <f>S16</f>
        <v>-8</v>
      </c>
      <c r="AI13" s="21">
        <f>T16</f>
        <v>4</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0</v>
      </c>
      <c r="BB13" s="21">
        <v>0</v>
      </c>
      <c r="BC13" s="21">
        <v>0</v>
      </c>
      <c r="BD13" s="21">
        <v>0</v>
      </c>
      <c r="BE13" s="21">
        <v>0</v>
      </c>
      <c r="BF13" s="21">
        <v>0</v>
      </c>
      <c r="BG13" s="21">
        <v>0</v>
      </c>
      <c r="BH13" s="21">
        <v>0</v>
      </c>
      <c r="BI13" s="21">
        <v>0</v>
      </c>
      <c r="BJ13" s="21">
        <v>0</v>
      </c>
      <c r="BK13" s="21">
        <v>0</v>
      </c>
      <c r="BL13" s="21">
        <v>0</v>
      </c>
      <c r="BM13" s="21">
        <v>0</v>
      </c>
      <c r="BN13" s="21">
        <v>0</v>
      </c>
      <c r="BO13" s="21">
        <v>0</v>
      </c>
      <c r="BP13" s="21">
        <v>0</v>
      </c>
      <c r="BQ13" s="21">
        <v>0</v>
      </c>
      <c r="BR13" s="21">
        <v>0</v>
      </c>
      <c r="BS13" s="21">
        <v>0</v>
      </c>
      <c r="BT13" s="21">
        <v>0</v>
      </c>
      <c r="BU13" s="21">
        <v>0</v>
      </c>
      <c r="BV13" s="21">
        <v>0</v>
      </c>
      <c r="BW13" s="22">
        <v>0</v>
      </c>
      <c r="BX13" s="21"/>
      <c r="BY13" s="42"/>
      <c r="BZ13" s="40">
        <v>0</v>
      </c>
    </row>
    <row r="14" spans="2:78">
      <c r="B14" s="51" t="s">
        <v>32</v>
      </c>
      <c r="G14" s="26">
        <f>B24</f>
        <v>1</v>
      </c>
      <c r="H14" s="26">
        <f>$C$22</f>
        <v>0</v>
      </c>
      <c r="I14" s="20">
        <v>11</v>
      </c>
      <c r="L14" s="5" t="s">
        <v>35</v>
      </c>
      <c r="M14" s="6">
        <f>SQRT(COUNT(BZ4:BZ10)/COUNT(BZ11:BZ45))</f>
        <v>0.44721359549995793</v>
      </c>
      <c r="N14" s="6"/>
      <c r="O14" s="6"/>
      <c r="P14" s="6">
        <f>2/((G4-G9)*(G4-G14))</f>
        <v>4</v>
      </c>
      <c r="Q14" s="6">
        <f>2/((G9-G4)*(G9-G14))</f>
        <v>-8</v>
      </c>
      <c r="R14" s="6">
        <f>2/((G14-G4)*(G14-G9))</f>
        <v>4</v>
      </c>
      <c r="S14" s="6"/>
      <c r="T14" s="6"/>
      <c r="U14" s="6"/>
      <c r="V14" s="6"/>
      <c r="W14" s="6"/>
      <c r="X14" s="7"/>
      <c r="AE14" s="20">
        <v>0</v>
      </c>
      <c r="AF14" s="21">
        <v>0</v>
      </c>
      <c r="AG14" s="21">
        <v>0</v>
      </c>
      <c r="AH14" s="21">
        <f t="shared" ref="AH14:AJ14" si="20">S17</f>
        <v>4</v>
      </c>
      <c r="AI14" s="21">
        <f t="shared" si="20"/>
        <v>-8</v>
      </c>
      <c r="AJ14" s="21">
        <f t="shared" si="20"/>
        <v>4</v>
      </c>
      <c r="AK14" s="21">
        <v>0</v>
      </c>
      <c r="AL14" s="21">
        <v>0</v>
      </c>
      <c r="AM14" s="21">
        <v>0</v>
      </c>
      <c r="AN14" s="21">
        <v>0</v>
      </c>
      <c r="AO14" s="21">
        <v>0</v>
      </c>
      <c r="AP14" s="21">
        <v>0</v>
      </c>
      <c r="AQ14" s="21">
        <v>0</v>
      </c>
      <c r="AR14" s="21">
        <v>0</v>
      </c>
      <c r="AS14" s="21">
        <v>0</v>
      </c>
      <c r="AT14" s="21">
        <v>0</v>
      </c>
      <c r="AU14" s="21">
        <v>0</v>
      </c>
      <c r="AV14" s="21">
        <v>0</v>
      </c>
      <c r="AW14" s="21">
        <v>0</v>
      </c>
      <c r="AX14" s="21">
        <v>0</v>
      </c>
      <c r="AY14" s="21">
        <v>0</v>
      </c>
      <c r="AZ14" s="21">
        <v>0</v>
      </c>
      <c r="BA14" s="21">
        <v>0</v>
      </c>
      <c r="BB14" s="21">
        <v>0</v>
      </c>
      <c r="BC14" s="21">
        <v>0</v>
      </c>
      <c r="BD14" s="21">
        <v>0</v>
      </c>
      <c r="BE14" s="21">
        <v>0</v>
      </c>
      <c r="BF14" s="21">
        <v>0</v>
      </c>
      <c r="BG14" s="21">
        <v>0</v>
      </c>
      <c r="BH14" s="21">
        <v>0</v>
      </c>
      <c r="BI14" s="21">
        <v>0</v>
      </c>
      <c r="BJ14" s="21">
        <v>0</v>
      </c>
      <c r="BK14" s="21">
        <v>0</v>
      </c>
      <c r="BL14" s="21">
        <v>0</v>
      </c>
      <c r="BM14" s="21">
        <v>0</v>
      </c>
      <c r="BN14" s="21">
        <v>0</v>
      </c>
      <c r="BO14" s="21">
        <v>0</v>
      </c>
      <c r="BP14" s="21">
        <v>0</v>
      </c>
      <c r="BQ14" s="21">
        <v>0</v>
      </c>
      <c r="BR14" s="21">
        <v>0</v>
      </c>
      <c r="BS14" s="21">
        <v>0</v>
      </c>
      <c r="BT14" s="21">
        <v>0</v>
      </c>
      <c r="BU14" s="21">
        <v>0</v>
      </c>
      <c r="BV14" s="21">
        <v>0</v>
      </c>
      <c r="BW14" s="22">
        <v>0</v>
      </c>
      <c r="BX14" s="21"/>
      <c r="BY14" s="42"/>
      <c r="BZ14" s="40">
        <v>0</v>
      </c>
    </row>
    <row r="15" spans="2:78">
      <c r="B15" s="2" t="s">
        <v>30</v>
      </c>
      <c r="C15" s="67">
        <v>1</v>
      </c>
      <c r="G15" s="26">
        <f>B24</f>
        <v>1</v>
      </c>
      <c r="H15" s="26">
        <f>$C$23</f>
        <v>1</v>
      </c>
      <c r="I15" s="20">
        <v>12</v>
      </c>
      <c r="L15" s="5" t="s">
        <v>36</v>
      </c>
      <c r="M15" s="65">
        <f>$C$12*M13*M14</f>
        <v>0.35777087639996635</v>
      </c>
      <c r="N15" s="6"/>
      <c r="O15" s="6"/>
      <c r="P15" s="6"/>
      <c r="Q15" s="6">
        <f>P14</f>
        <v>4</v>
      </c>
      <c r="R15" s="6">
        <f t="shared" ref="R15:T16" si="21">Q14</f>
        <v>-8</v>
      </c>
      <c r="S15" s="6">
        <f t="shared" si="21"/>
        <v>4</v>
      </c>
      <c r="T15" s="6"/>
      <c r="U15" s="6"/>
      <c r="V15" s="6"/>
      <c r="W15" s="6"/>
      <c r="X15" s="7"/>
      <c r="AE15" s="20">
        <v>0</v>
      </c>
      <c r="AF15" s="21">
        <v>0</v>
      </c>
      <c r="AG15" s="21">
        <v>0</v>
      </c>
      <c r="AH15" s="21">
        <v>0</v>
      </c>
      <c r="AI15" s="21">
        <f t="shared" ref="AI15" si="22">T18</f>
        <v>4</v>
      </c>
      <c r="AJ15" s="21">
        <f t="shared" ref="AJ15" si="23">U18</f>
        <v>-8</v>
      </c>
      <c r="AK15" s="21">
        <f t="shared" ref="AK15:AK17" si="24">V18</f>
        <v>4</v>
      </c>
      <c r="AL15" s="21">
        <v>0</v>
      </c>
      <c r="AM15" s="21">
        <v>0</v>
      </c>
      <c r="AN15" s="21">
        <v>0</v>
      </c>
      <c r="AO15" s="21">
        <v>0</v>
      </c>
      <c r="AP15" s="21">
        <v>0</v>
      </c>
      <c r="AQ15" s="21">
        <v>0</v>
      </c>
      <c r="AR15" s="21">
        <v>0</v>
      </c>
      <c r="AS15" s="21">
        <v>0</v>
      </c>
      <c r="AT15" s="21">
        <v>0</v>
      </c>
      <c r="AU15" s="21">
        <v>0</v>
      </c>
      <c r="AV15" s="21">
        <v>0</v>
      </c>
      <c r="AW15" s="21">
        <v>0</v>
      </c>
      <c r="AX15" s="21">
        <v>0</v>
      </c>
      <c r="AY15" s="21">
        <v>0</v>
      </c>
      <c r="AZ15" s="21">
        <v>0</v>
      </c>
      <c r="BA15" s="21">
        <v>0</v>
      </c>
      <c r="BB15" s="21">
        <v>0</v>
      </c>
      <c r="BC15" s="21">
        <v>0</v>
      </c>
      <c r="BD15" s="21">
        <v>0</v>
      </c>
      <c r="BE15" s="21">
        <v>0</v>
      </c>
      <c r="BF15" s="21">
        <v>0</v>
      </c>
      <c r="BG15" s="21">
        <v>0</v>
      </c>
      <c r="BH15" s="21">
        <v>0</v>
      </c>
      <c r="BI15" s="21">
        <v>0</v>
      </c>
      <c r="BJ15" s="21">
        <v>0</v>
      </c>
      <c r="BK15" s="21">
        <v>0</v>
      </c>
      <c r="BL15" s="21">
        <v>0</v>
      </c>
      <c r="BM15" s="21">
        <v>0</v>
      </c>
      <c r="BN15" s="21">
        <v>0</v>
      </c>
      <c r="BO15" s="21">
        <v>0</v>
      </c>
      <c r="BP15" s="21">
        <v>0</v>
      </c>
      <c r="BQ15" s="21">
        <v>0</v>
      </c>
      <c r="BR15" s="21">
        <v>0</v>
      </c>
      <c r="BS15" s="21">
        <v>0</v>
      </c>
      <c r="BT15" s="21">
        <v>0</v>
      </c>
      <c r="BU15" s="21">
        <v>0</v>
      </c>
      <c r="BV15" s="21">
        <v>0</v>
      </c>
      <c r="BW15" s="22">
        <v>0</v>
      </c>
      <c r="BX15" s="21"/>
      <c r="BY15" s="42"/>
      <c r="BZ15" s="40">
        <v>0</v>
      </c>
    </row>
    <row r="16" spans="2:78">
      <c r="B16" s="8" t="s">
        <v>31</v>
      </c>
      <c r="C16" s="68">
        <v>1</v>
      </c>
      <c r="G16" s="26">
        <f>B24</f>
        <v>1</v>
      </c>
      <c r="H16" s="26">
        <f>$C$24</f>
        <v>2</v>
      </c>
      <c r="I16" s="20">
        <v>13</v>
      </c>
      <c r="L16" s="5"/>
      <c r="M16" s="6"/>
      <c r="N16" s="6"/>
      <c r="O16" s="6"/>
      <c r="P16" s="6"/>
      <c r="Q16" s="6"/>
      <c r="R16" s="6">
        <f>Q15</f>
        <v>4</v>
      </c>
      <c r="S16" s="6">
        <f t="shared" si="21"/>
        <v>-8</v>
      </c>
      <c r="T16" s="6">
        <f t="shared" si="21"/>
        <v>4</v>
      </c>
      <c r="U16" s="6"/>
      <c r="V16" s="6"/>
      <c r="W16" s="6"/>
      <c r="X16" s="7"/>
      <c r="AE16" s="20">
        <v>0</v>
      </c>
      <c r="AF16" s="21">
        <v>0</v>
      </c>
      <c r="AG16" s="21">
        <v>0</v>
      </c>
      <c r="AH16" s="21">
        <v>0</v>
      </c>
      <c r="AI16" s="21">
        <v>0</v>
      </c>
      <c r="AJ16" s="21">
        <f t="shared" ref="AJ16" si="25">U19</f>
        <v>4</v>
      </c>
      <c r="AK16" s="21">
        <f t="shared" si="24"/>
        <v>-8</v>
      </c>
      <c r="AL16" s="21">
        <f t="shared" ref="AL16:AL17" si="26">W19</f>
        <v>4</v>
      </c>
      <c r="AM16" s="21">
        <v>0</v>
      </c>
      <c r="AN16" s="21">
        <v>0</v>
      </c>
      <c r="AO16" s="21">
        <v>0</v>
      </c>
      <c r="AP16" s="21">
        <v>0</v>
      </c>
      <c r="AQ16" s="21">
        <v>0</v>
      </c>
      <c r="AR16" s="21">
        <v>0</v>
      </c>
      <c r="AS16" s="21">
        <v>0</v>
      </c>
      <c r="AT16" s="21">
        <v>0</v>
      </c>
      <c r="AU16" s="21">
        <v>0</v>
      </c>
      <c r="AV16" s="21">
        <v>0</v>
      </c>
      <c r="AW16" s="21">
        <v>0</v>
      </c>
      <c r="AX16" s="21">
        <v>0</v>
      </c>
      <c r="AY16" s="21">
        <v>0</v>
      </c>
      <c r="AZ16" s="21">
        <v>0</v>
      </c>
      <c r="BA16" s="21">
        <v>0</v>
      </c>
      <c r="BB16" s="21">
        <v>0</v>
      </c>
      <c r="BC16" s="21">
        <v>0</v>
      </c>
      <c r="BD16" s="21">
        <v>0</v>
      </c>
      <c r="BE16" s="21">
        <v>0</v>
      </c>
      <c r="BF16" s="21">
        <v>0</v>
      </c>
      <c r="BG16" s="21">
        <v>0</v>
      </c>
      <c r="BH16" s="21">
        <v>0</v>
      </c>
      <c r="BI16" s="21">
        <v>0</v>
      </c>
      <c r="BJ16" s="21">
        <v>0</v>
      </c>
      <c r="BK16" s="21">
        <v>0</v>
      </c>
      <c r="BL16" s="21">
        <v>0</v>
      </c>
      <c r="BM16" s="21">
        <v>0</v>
      </c>
      <c r="BN16" s="21">
        <v>0</v>
      </c>
      <c r="BO16" s="21">
        <v>0</v>
      </c>
      <c r="BP16" s="21">
        <v>0</v>
      </c>
      <c r="BQ16" s="21">
        <v>0</v>
      </c>
      <c r="BR16" s="21">
        <v>0</v>
      </c>
      <c r="BS16" s="21">
        <v>0</v>
      </c>
      <c r="BT16" s="21">
        <v>0</v>
      </c>
      <c r="BU16" s="21">
        <v>0</v>
      </c>
      <c r="BV16" s="21">
        <v>0</v>
      </c>
      <c r="BW16" s="22">
        <v>0</v>
      </c>
      <c r="BX16" s="21"/>
      <c r="BY16" s="42"/>
      <c r="BZ16" s="40">
        <v>0</v>
      </c>
    </row>
    <row r="17" spans="2:78" ht="15" customHeight="1">
      <c r="B17" s="6" t="s">
        <v>33</v>
      </c>
      <c r="C17" s="11">
        <f>SQRT(C16)*SQRT(C15)</f>
        <v>1</v>
      </c>
      <c r="G17" s="26">
        <f>B24</f>
        <v>1</v>
      </c>
      <c r="H17" s="26">
        <f>$C$25</f>
        <v>3</v>
      </c>
      <c r="I17" s="20">
        <v>14</v>
      </c>
      <c r="L17" s="5"/>
      <c r="M17" s="6"/>
      <c r="N17" s="6"/>
      <c r="O17" s="6"/>
      <c r="P17" s="6"/>
      <c r="Q17" s="6"/>
      <c r="R17" s="6"/>
      <c r="S17" s="6">
        <f>R16</f>
        <v>4</v>
      </c>
      <c r="T17" s="6">
        <f t="shared" ref="T17" si="27">S16</f>
        <v>-8</v>
      </c>
      <c r="U17" s="6">
        <f t="shared" ref="U17:U18" si="28">T16</f>
        <v>4</v>
      </c>
      <c r="V17" s="6"/>
      <c r="W17" s="6"/>
      <c r="X17" s="7"/>
      <c r="AC17" s="49"/>
      <c r="AE17" s="20">
        <v>0</v>
      </c>
      <c r="AF17" s="21">
        <v>0</v>
      </c>
      <c r="AG17" s="21">
        <v>0</v>
      </c>
      <c r="AH17" s="21">
        <v>0</v>
      </c>
      <c r="AI17" s="21">
        <v>0</v>
      </c>
      <c r="AJ17" s="21">
        <v>0</v>
      </c>
      <c r="AK17" s="21">
        <f t="shared" si="24"/>
        <v>4</v>
      </c>
      <c r="AL17" s="21">
        <f t="shared" si="26"/>
        <v>-8</v>
      </c>
      <c r="AM17" s="21">
        <f t="shared" ref="AM17" si="29">X20</f>
        <v>4</v>
      </c>
      <c r="AN17" s="21">
        <v>0</v>
      </c>
      <c r="AO17" s="21">
        <v>0</v>
      </c>
      <c r="AP17" s="21">
        <v>0</v>
      </c>
      <c r="AQ17" s="21">
        <v>0</v>
      </c>
      <c r="AR17" s="21">
        <v>0</v>
      </c>
      <c r="AS17" s="21">
        <v>0</v>
      </c>
      <c r="AT17" s="21">
        <v>0</v>
      </c>
      <c r="AU17" s="21">
        <v>0</v>
      </c>
      <c r="AV17" s="21">
        <v>0</v>
      </c>
      <c r="AW17" s="21">
        <v>0</v>
      </c>
      <c r="AX17" s="21">
        <v>0</v>
      </c>
      <c r="AY17" s="21">
        <v>0</v>
      </c>
      <c r="AZ17" s="21">
        <v>0</v>
      </c>
      <c r="BA17" s="21">
        <v>0</v>
      </c>
      <c r="BB17" s="21">
        <v>0</v>
      </c>
      <c r="BC17" s="21">
        <v>0</v>
      </c>
      <c r="BD17" s="21">
        <v>0</v>
      </c>
      <c r="BE17" s="21">
        <v>0</v>
      </c>
      <c r="BF17" s="21">
        <v>0</v>
      </c>
      <c r="BG17" s="21">
        <v>0</v>
      </c>
      <c r="BH17" s="21">
        <v>0</v>
      </c>
      <c r="BI17" s="21">
        <v>0</v>
      </c>
      <c r="BJ17" s="21">
        <v>0</v>
      </c>
      <c r="BK17" s="21">
        <v>0</v>
      </c>
      <c r="BL17" s="21">
        <v>0</v>
      </c>
      <c r="BM17" s="21">
        <v>0</v>
      </c>
      <c r="BN17" s="21">
        <v>0</v>
      </c>
      <c r="BO17" s="21">
        <v>0</v>
      </c>
      <c r="BP17" s="21">
        <v>0</v>
      </c>
      <c r="BQ17" s="21">
        <v>0</v>
      </c>
      <c r="BR17" s="21">
        <v>0</v>
      </c>
      <c r="BS17" s="21">
        <v>0</v>
      </c>
      <c r="BT17" s="21">
        <v>0</v>
      </c>
      <c r="BU17" s="21">
        <v>0</v>
      </c>
      <c r="BV17" s="21">
        <v>0</v>
      </c>
      <c r="BW17" s="22">
        <v>0</v>
      </c>
      <c r="BX17" s="21"/>
      <c r="BY17" s="42"/>
      <c r="BZ17" s="40">
        <v>0</v>
      </c>
    </row>
    <row r="18" spans="2:78">
      <c r="G18" s="26">
        <f>B24</f>
        <v>1</v>
      </c>
      <c r="H18" s="26">
        <f>$C$26</f>
        <v>4</v>
      </c>
      <c r="I18" s="20">
        <v>15</v>
      </c>
      <c r="L18" s="5"/>
      <c r="M18" s="6"/>
      <c r="N18" s="6"/>
      <c r="O18" s="6"/>
      <c r="P18" s="6"/>
      <c r="Q18" s="6"/>
      <c r="R18" s="6"/>
      <c r="S18" s="6"/>
      <c r="T18" s="6">
        <f>S17</f>
        <v>4</v>
      </c>
      <c r="U18" s="6">
        <f t="shared" si="28"/>
        <v>-8</v>
      </c>
      <c r="V18" s="6">
        <f t="shared" ref="V18:V19" si="30">U17</f>
        <v>4</v>
      </c>
      <c r="W18" s="6"/>
      <c r="X18" s="7"/>
      <c r="AC18" s="49"/>
      <c r="AE18" s="20">
        <v>0</v>
      </c>
      <c r="AF18" s="21">
        <v>0</v>
      </c>
      <c r="AG18" s="21">
        <v>0</v>
      </c>
      <c r="AH18" s="21">
        <v>0</v>
      </c>
      <c r="AI18" s="21">
        <v>0</v>
      </c>
      <c r="AJ18" s="21">
        <v>0</v>
      </c>
      <c r="AK18" s="21">
        <v>0</v>
      </c>
      <c r="AL18" s="21">
        <v>0</v>
      </c>
      <c r="AM18" s="21">
        <v>0</v>
      </c>
      <c r="AN18" s="21">
        <f>P14</f>
        <v>4</v>
      </c>
      <c r="AO18" s="21">
        <f t="shared" ref="AO18:AP18" si="31">Q14</f>
        <v>-8</v>
      </c>
      <c r="AP18" s="21">
        <f t="shared" si="31"/>
        <v>4</v>
      </c>
      <c r="AQ18" s="21">
        <v>0</v>
      </c>
      <c r="AR18" s="21">
        <v>0</v>
      </c>
      <c r="AS18" s="21">
        <v>0</v>
      </c>
      <c r="AT18" s="21">
        <v>0</v>
      </c>
      <c r="AU18" s="21">
        <v>0</v>
      </c>
      <c r="AV18" s="21">
        <v>0</v>
      </c>
      <c r="AW18" s="21">
        <v>0</v>
      </c>
      <c r="AX18" s="21">
        <v>0</v>
      </c>
      <c r="AY18" s="21">
        <v>0</v>
      </c>
      <c r="AZ18" s="21">
        <v>0</v>
      </c>
      <c r="BA18" s="21">
        <v>0</v>
      </c>
      <c r="BB18" s="21">
        <v>0</v>
      </c>
      <c r="BC18" s="21">
        <v>0</v>
      </c>
      <c r="BD18" s="21">
        <v>0</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2">
        <v>0</v>
      </c>
      <c r="BX18" s="21"/>
      <c r="BY18" s="42"/>
      <c r="BZ18" s="40">
        <v>0</v>
      </c>
    </row>
    <row r="19" spans="2:78">
      <c r="G19" s="26">
        <f>B25</f>
        <v>1.5</v>
      </c>
      <c r="H19" s="26">
        <f>$C$22</f>
        <v>0</v>
      </c>
      <c r="I19" s="20">
        <v>16</v>
      </c>
      <c r="L19" s="5"/>
      <c r="M19" s="6"/>
      <c r="N19" s="6"/>
      <c r="O19" s="6"/>
      <c r="P19" s="6"/>
      <c r="Q19" s="6"/>
      <c r="R19" s="6"/>
      <c r="S19" s="6"/>
      <c r="T19" s="6"/>
      <c r="U19" s="6">
        <f>T18</f>
        <v>4</v>
      </c>
      <c r="V19" s="6">
        <f t="shared" si="30"/>
        <v>-8</v>
      </c>
      <c r="W19" s="6">
        <f t="shared" ref="W19:W20" si="32">V18</f>
        <v>4</v>
      </c>
      <c r="X19" s="7"/>
      <c r="AC19" s="49"/>
      <c r="AE19" s="20">
        <v>0</v>
      </c>
      <c r="AF19" s="21">
        <v>0</v>
      </c>
      <c r="AG19" s="21">
        <v>0</v>
      </c>
      <c r="AH19" s="21">
        <v>0</v>
      </c>
      <c r="AI19" s="21">
        <v>0</v>
      </c>
      <c r="AJ19" s="21">
        <v>0</v>
      </c>
      <c r="AK19" s="21">
        <v>0</v>
      </c>
      <c r="AL19" s="21">
        <v>0</v>
      </c>
      <c r="AM19" s="21">
        <v>0</v>
      </c>
      <c r="AN19" s="21">
        <v>0</v>
      </c>
      <c r="AO19" s="21">
        <f>Q15</f>
        <v>4</v>
      </c>
      <c r="AP19" s="21">
        <f t="shared" ref="AP19" si="33">R15</f>
        <v>-8</v>
      </c>
      <c r="AQ19" s="21">
        <f t="shared" ref="AQ19:AQ20" si="34">S15</f>
        <v>4</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2">
        <v>0</v>
      </c>
      <c r="BX19" s="21"/>
      <c r="BY19" s="42"/>
      <c r="BZ19" s="40">
        <v>0</v>
      </c>
    </row>
    <row r="20" spans="2:78">
      <c r="G20" s="26">
        <f>B25</f>
        <v>1.5</v>
      </c>
      <c r="H20" s="26">
        <f>$C$23</f>
        <v>1</v>
      </c>
      <c r="I20" s="20">
        <v>17</v>
      </c>
      <c r="L20" s="8"/>
      <c r="M20" s="9"/>
      <c r="N20" s="9"/>
      <c r="O20" s="9"/>
      <c r="P20" s="9"/>
      <c r="Q20" s="9"/>
      <c r="R20" s="9"/>
      <c r="S20" s="9"/>
      <c r="T20" s="9"/>
      <c r="U20" s="9"/>
      <c r="V20" s="9">
        <f>U19</f>
        <v>4</v>
      </c>
      <c r="W20" s="9">
        <f t="shared" si="32"/>
        <v>-8</v>
      </c>
      <c r="X20" s="10">
        <f t="shared" ref="X20" si="35">W19</f>
        <v>4</v>
      </c>
      <c r="AC20" s="49"/>
      <c r="AE20" s="20">
        <v>0</v>
      </c>
      <c r="AF20" s="21">
        <v>0</v>
      </c>
      <c r="AG20" s="21">
        <v>0</v>
      </c>
      <c r="AH20" s="21">
        <v>0</v>
      </c>
      <c r="AI20" s="21">
        <v>0</v>
      </c>
      <c r="AJ20" s="21">
        <v>0</v>
      </c>
      <c r="AK20" s="21">
        <v>0</v>
      </c>
      <c r="AL20" s="21">
        <v>0</v>
      </c>
      <c r="AM20" s="21">
        <v>0</v>
      </c>
      <c r="AN20" s="21">
        <v>0</v>
      </c>
      <c r="AO20" s="21">
        <v>0</v>
      </c>
      <c r="AP20" s="21">
        <f>R16</f>
        <v>4</v>
      </c>
      <c r="AQ20" s="21">
        <f t="shared" si="34"/>
        <v>-8</v>
      </c>
      <c r="AR20" s="21">
        <f t="shared" ref="AR20:AR21" si="36">T16</f>
        <v>4</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2">
        <v>0</v>
      </c>
      <c r="BX20" s="21"/>
      <c r="BY20" s="42"/>
      <c r="BZ20" s="40">
        <v>0</v>
      </c>
    </row>
    <row r="21" spans="2:78">
      <c r="B21" t="s">
        <v>2</v>
      </c>
      <c r="C21" t="s">
        <v>3</v>
      </c>
      <c r="G21" s="26">
        <f>B25</f>
        <v>1.5</v>
      </c>
      <c r="H21" s="26">
        <f>$C$24</f>
        <v>2</v>
      </c>
      <c r="I21" s="20">
        <v>18</v>
      </c>
      <c r="V21" s="15"/>
      <c r="W21" s="15"/>
      <c r="X21" s="15"/>
      <c r="Y21" s="15"/>
      <c r="Z21" s="15"/>
      <c r="AA21" s="15"/>
      <c r="AB21" s="15"/>
      <c r="AC21" s="15"/>
      <c r="AE21" s="20">
        <v>0</v>
      </c>
      <c r="AF21" s="21">
        <v>0</v>
      </c>
      <c r="AG21" s="21">
        <v>0</v>
      </c>
      <c r="AH21" s="21">
        <v>0</v>
      </c>
      <c r="AI21" s="21">
        <v>0</v>
      </c>
      <c r="AJ21" s="21">
        <v>0</v>
      </c>
      <c r="AK21" s="21">
        <v>0</v>
      </c>
      <c r="AL21" s="21">
        <v>0</v>
      </c>
      <c r="AM21" s="21">
        <v>0</v>
      </c>
      <c r="AN21" s="21">
        <v>0</v>
      </c>
      <c r="AO21" s="21">
        <v>0</v>
      </c>
      <c r="AP21" s="21">
        <v>0</v>
      </c>
      <c r="AQ21" s="21">
        <f>S17</f>
        <v>4</v>
      </c>
      <c r="AR21" s="21">
        <f t="shared" si="36"/>
        <v>-8</v>
      </c>
      <c r="AS21" s="21">
        <f t="shared" ref="AS21:AS22" si="37">U17</f>
        <v>4</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2">
        <v>0</v>
      </c>
      <c r="BX21" s="21"/>
      <c r="BY21" s="42"/>
      <c r="BZ21" s="40">
        <v>0</v>
      </c>
    </row>
    <row r="22" spans="2:78">
      <c r="B22">
        <v>0</v>
      </c>
      <c r="C22">
        <v>0</v>
      </c>
      <c r="G22" s="26">
        <f>B25</f>
        <v>1.5</v>
      </c>
      <c r="H22" s="26">
        <f>$C$25</f>
        <v>3</v>
      </c>
      <c r="I22" s="20">
        <v>19</v>
      </c>
      <c r="V22" s="15"/>
      <c r="W22" s="15"/>
      <c r="X22" s="15"/>
      <c r="Y22" s="15"/>
      <c r="Z22" s="15"/>
      <c r="AA22" s="15"/>
      <c r="AB22" s="15"/>
      <c r="AC22" s="15"/>
      <c r="AE22" s="20">
        <v>0</v>
      </c>
      <c r="AF22" s="21">
        <v>0</v>
      </c>
      <c r="AG22" s="21">
        <v>0</v>
      </c>
      <c r="AH22" s="21">
        <v>0</v>
      </c>
      <c r="AI22" s="21">
        <v>0</v>
      </c>
      <c r="AJ22" s="21">
        <v>0</v>
      </c>
      <c r="AK22" s="21">
        <v>0</v>
      </c>
      <c r="AL22" s="21">
        <v>0</v>
      </c>
      <c r="AM22" s="21">
        <v>0</v>
      </c>
      <c r="AN22" s="21">
        <v>0</v>
      </c>
      <c r="AO22" s="21">
        <v>0</v>
      </c>
      <c r="AP22" s="21">
        <v>0</v>
      </c>
      <c r="AQ22" s="21">
        <v>0</v>
      </c>
      <c r="AR22" s="21">
        <f>T18</f>
        <v>4</v>
      </c>
      <c r="AS22" s="21">
        <f t="shared" si="37"/>
        <v>-8</v>
      </c>
      <c r="AT22" s="21">
        <f t="shared" ref="AT22:AT23" si="38">V18</f>
        <v>4</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2">
        <v>0</v>
      </c>
      <c r="BX22" s="21"/>
      <c r="BY22" s="42"/>
      <c r="BZ22" s="40">
        <v>0</v>
      </c>
    </row>
    <row r="23" spans="2:78">
      <c r="B23">
        <f>0.5*$C$15</f>
        <v>0.5</v>
      </c>
      <c r="C23">
        <f>1*$C$16</f>
        <v>1</v>
      </c>
      <c r="G23" s="26">
        <f>B25</f>
        <v>1.5</v>
      </c>
      <c r="H23" s="26">
        <f>$C$26</f>
        <v>4</v>
      </c>
      <c r="I23" s="20">
        <v>20</v>
      </c>
      <c r="L23" t="s">
        <v>42</v>
      </c>
      <c r="W23" s="93" t="s">
        <v>19</v>
      </c>
      <c r="X23" s="94"/>
      <c r="Y23" s="94"/>
      <c r="Z23" s="94"/>
      <c r="AA23" s="94"/>
      <c r="AB23" s="94"/>
      <c r="AC23" s="95"/>
      <c r="AE23" s="20">
        <v>0</v>
      </c>
      <c r="AF23" s="21">
        <v>0</v>
      </c>
      <c r="AG23" s="21">
        <v>0</v>
      </c>
      <c r="AH23" s="21">
        <v>0</v>
      </c>
      <c r="AI23" s="21">
        <v>0</v>
      </c>
      <c r="AJ23" s="21">
        <v>0</v>
      </c>
      <c r="AK23" s="21">
        <v>0</v>
      </c>
      <c r="AL23" s="21">
        <v>0</v>
      </c>
      <c r="AM23" s="21">
        <v>0</v>
      </c>
      <c r="AN23" s="21">
        <v>0</v>
      </c>
      <c r="AO23" s="21">
        <v>0</v>
      </c>
      <c r="AP23" s="21">
        <v>0</v>
      </c>
      <c r="AQ23" s="21">
        <v>0</v>
      </c>
      <c r="AR23" s="21">
        <v>0</v>
      </c>
      <c r="AS23" s="21">
        <f>U19</f>
        <v>4</v>
      </c>
      <c r="AT23" s="21">
        <f t="shared" si="38"/>
        <v>-8</v>
      </c>
      <c r="AU23" s="21">
        <f t="shared" ref="AU23:AU24" si="39">W19</f>
        <v>4</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2">
        <v>0</v>
      </c>
      <c r="BX23" s="21"/>
      <c r="BY23" s="42"/>
      <c r="BZ23" s="40">
        <v>0</v>
      </c>
    </row>
    <row r="24" spans="2:78">
      <c r="B24">
        <f>1*$C$15</f>
        <v>1</v>
      </c>
      <c r="C24">
        <f>2*$C$16</f>
        <v>2</v>
      </c>
      <c r="G24" s="26">
        <f>B26</f>
        <v>2</v>
      </c>
      <c r="H24" s="26">
        <f>$C$22</f>
        <v>0</v>
      </c>
      <c r="I24" s="20">
        <v>21</v>
      </c>
      <c r="L24" s="2" t="s">
        <v>40</v>
      </c>
      <c r="M24" s="3">
        <f>(MAX(H4:H48)-MIN(H4:H88))^2</f>
        <v>16</v>
      </c>
      <c r="N24" s="3"/>
      <c r="O24" s="3"/>
      <c r="P24" s="3"/>
      <c r="Q24" s="3"/>
      <c r="R24" s="4"/>
      <c r="W24" s="102"/>
      <c r="X24" s="103"/>
      <c r="Y24" s="103"/>
      <c r="Z24" s="103"/>
      <c r="AA24" s="103"/>
      <c r="AB24" s="103"/>
      <c r="AC24" s="104"/>
      <c r="AE24" s="20">
        <v>0</v>
      </c>
      <c r="AF24" s="21">
        <v>0</v>
      </c>
      <c r="AG24" s="21">
        <v>0</v>
      </c>
      <c r="AH24" s="21">
        <v>0</v>
      </c>
      <c r="AI24" s="21">
        <v>0</v>
      </c>
      <c r="AJ24" s="21">
        <v>0</v>
      </c>
      <c r="AK24" s="21">
        <v>0</v>
      </c>
      <c r="AL24" s="21">
        <v>0</v>
      </c>
      <c r="AM24" s="21">
        <v>0</v>
      </c>
      <c r="AN24" s="21">
        <v>0</v>
      </c>
      <c r="AO24" s="21">
        <v>0</v>
      </c>
      <c r="AP24" s="21">
        <v>0</v>
      </c>
      <c r="AQ24" s="21">
        <v>0</v>
      </c>
      <c r="AR24" s="21">
        <v>0</v>
      </c>
      <c r="AS24" s="21">
        <v>0</v>
      </c>
      <c r="AT24" s="21">
        <f>V20</f>
        <v>4</v>
      </c>
      <c r="AU24" s="21">
        <f t="shared" si="39"/>
        <v>-8</v>
      </c>
      <c r="AV24" s="21">
        <f t="shared" ref="AV24" si="40">X20</f>
        <v>4</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2">
        <v>0</v>
      </c>
      <c r="BX24" s="21"/>
      <c r="BY24" s="42"/>
      <c r="BZ24" s="40">
        <v>0</v>
      </c>
    </row>
    <row r="25" spans="2:78">
      <c r="B25">
        <f>1.5*$C$15</f>
        <v>1.5</v>
      </c>
      <c r="C25">
        <f>3*$C$16</f>
        <v>3</v>
      </c>
      <c r="G25" s="26">
        <f>B26</f>
        <v>2</v>
      </c>
      <c r="H25" s="26">
        <f>$C$23</f>
        <v>1</v>
      </c>
      <c r="I25" s="20">
        <v>22</v>
      </c>
      <c r="L25" s="5" t="s">
        <v>37</v>
      </c>
      <c r="M25" s="6">
        <f>SQRT(COUNT(BZ4:BZ10)/COUNT(BZ46:BZ72))</f>
        <v>0.50917507721731559</v>
      </c>
      <c r="N25" s="6"/>
      <c r="O25" s="6"/>
      <c r="P25" s="6" t="s">
        <v>27</v>
      </c>
      <c r="Q25" s="6" t="s">
        <v>28</v>
      </c>
      <c r="R25" s="7" t="s">
        <v>29</v>
      </c>
      <c r="W25" s="102"/>
      <c r="X25" s="103"/>
      <c r="Y25" s="103"/>
      <c r="Z25" s="103"/>
      <c r="AA25" s="103"/>
      <c r="AB25" s="103"/>
      <c r="AC25" s="104"/>
      <c r="AE25" s="20">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f>P14</f>
        <v>4</v>
      </c>
      <c r="AX25" s="21">
        <f t="shared" ref="AX25:AY25" si="41">Q14</f>
        <v>-8</v>
      </c>
      <c r="AY25" s="21">
        <f t="shared" si="41"/>
        <v>4</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2">
        <v>0</v>
      </c>
      <c r="BX25" s="21"/>
      <c r="BY25" s="42"/>
      <c r="BZ25" s="40">
        <v>0</v>
      </c>
    </row>
    <row r="26" spans="2:78">
      <c r="B26">
        <f>2*$C$15</f>
        <v>2</v>
      </c>
      <c r="C26">
        <f>4*$C$16</f>
        <v>4</v>
      </c>
      <c r="G26" s="26">
        <f>B26</f>
        <v>2</v>
      </c>
      <c r="H26" s="26">
        <f>$C$24</f>
        <v>2</v>
      </c>
      <c r="I26" s="20">
        <v>23</v>
      </c>
      <c r="L26" s="8" t="s">
        <v>38</v>
      </c>
      <c r="M26" s="66">
        <f>$C$12*M24*M25</f>
        <v>0.40734006177385251</v>
      </c>
      <c r="N26" s="9"/>
      <c r="O26" s="9"/>
      <c r="P26" s="9">
        <f>2/((H4-H5)*(H4-H6))</f>
        <v>1</v>
      </c>
      <c r="Q26" s="9">
        <f>2/((H5-H4)*(H5-H6))</f>
        <v>-2</v>
      </c>
      <c r="R26" s="10">
        <f>2/((H6-H4)*(H6-H5))</f>
        <v>1</v>
      </c>
      <c r="W26" s="96"/>
      <c r="X26" s="97"/>
      <c r="Y26" s="97"/>
      <c r="Z26" s="97"/>
      <c r="AA26" s="97"/>
      <c r="AB26" s="97"/>
      <c r="AC26" s="98"/>
      <c r="AE26" s="20">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f>Q15</f>
        <v>4</v>
      </c>
      <c r="AY26" s="21">
        <f t="shared" ref="AY26" si="42">R15</f>
        <v>-8</v>
      </c>
      <c r="AZ26" s="21">
        <f t="shared" ref="AZ26:AZ27" si="43">S15</f>
        <v>4</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2">
        <v>0</v>
      </c>
      <c r="BZ26" s="40">
        <v>0</v>
      </c>
    </row>
    <row r="27" spans="2:78">
      <c r="B27">
        <f>2.5*$C$15</f>
        <v>2.5</v>
      </c>
      <c r="G27" s="26">
        <f>B26</f>
        <v>2</v>
      </c>
      <c r="H27" s="26">
        <f>$C$25</f>
        <v>3</v>
      </c>
      <c r="I27" s="20">
        <v>24</v>
      </c>
      <c r="N27" s="52"/>
      <c r="AE27" s="20">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f>R16</f>
        <v>4</v>
      </c>
      <c r="AZ27" s="21">
        <f t="shared" si="43"/>
        <v>-8</v>
      </c>
      <c r="BA27" s="21">
        <f t="shared" ref="BA27:BA28" si="44">T16</f>
        <v>4</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2">
        <v>0</v>
      </c>
      <c r="BZ27" s="40">
        <v>0</v>
      </c>
    </row>
    <row r="28" spans="2:78">
      <c r="B28">
        <f>3*$C$15</f>
        <v>3</v>
      </c>
      <c r="G28" s="26">
        <f>B26</f>
        <v>2</v>
      </c>
      <c r="H28" s="26">
        <f>$C$26</f>
        <v>4</v>
      </c>
      <c r="I28" s="20">
        <v>25</v>
      </c>
      <c r="AE28" s="20">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f>S17</f>
        <v>4</v>
      </c>
      <c r="BA28" s="21">
        <f t="shared" si="44"/>
        <v>-8</v>
      </c>
      <c r="BB28" s="21">
        <f t="shared" ref="BB28:BB29" si="45">U17</f>
        <v>4</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2">
        <v>0</v>
      </c>
      <c r="BZ28" s="40">
        <v>0</v>
      </c>
    </row>
    <row r="29" spans="2:78">
      <c r="B29">
        <f>3.5*$C$15</f>
        <v>3.5</v>
      </c>
      <c r="G29" s="26">
        <f>B27</f>
        <v>2.5</v>
      </c>
      <c r="H29" s="26">
        <f>$C$22</f>
        <v>0</v>
      </c>
      <c r="I29" s="20">
        <v>26</v>
      </c>
      <c r="L29" s="74" t="s">
        <v>43</v>
      </c>
      <c r="M29" s="75"/>
      <c r="N29" s="80" t="s">
        <v>49</v>
      </c>
      <c r="O29" s="80"/>
      <c r="P29" s="80"/>
      <c r="Q29" s="80"/>
      <c r="R29" s="80"/>
      <c r="S29" s="80"/>
      <c r="T29" s="80"/>
      <c r="U29" s="80"/>
      <c r="V29" s="80"/>
      <c r="W29" s="80"/>
      <c r="X29" s="80"/>
      <c r="Y29" s="80"/>
      <c r="Z29" s="80"/>
      <c r="AA29" s="80"/>
      <c r="AB29" s="81"/>
      <c r="AE29" s="20">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f>T18</f>
        <v>4</v>
      </c>
      <c r="BB29" s="21">
        <f t="shared" si="45"/>
        <v>-8</v>
      </c>
      <c r="BC29" s="21">
        <f t="shared" ref="BC29:BC30" si="46">V18</f>
        <v>4</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2">
        <v>0</v>
      </c>
      <c r="BZ29" s="40">
        <v>0</v>
      </c>
    </row>
    <row r="30" spans="2:78">
      <c r="B30">
        <f>4*$C$15</f>
        <v>4</v>
      </c>
      <c r="G30" s="26">
        <f>B27</f>
        <v>2.5</v>
      </c>
      <c r="H30" s="26">
        <f>$C$23</f>
        <v>1</v>
      </c>
      <c r="I30" s="20">
        <v>27</v>
      </c>
      <c r="L30" s="76"/>
      <c r="M30" s="77"/>
      <c r="N30" s="84"/>
      <c r="O30" s="84"/>
      <c r="P30" s="84"/>
      <c r="Q30" s="84"/>
      <c r="R30" s="84"/>
      <c r="S30" s="84"/>
      <c r="T30" s="84"/>
      <c r="U30" s="84"/>
      <c r="V30" s="84"/>
      <c r="W30" s="84"/>
      <c r="X30" s="84"/>
      <c r="Y30" s="84"/>
      <c r="Z30" s="84"/>
      <c r="AA30" s="84"/>
      <c r="AB30" s="85"/>
      <c r="AE30" s="20">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f>U19</f>
        <v>4</v>
      </c>
      <c r="BC30" s="21">
        <f t="shared" si="46"/>
        <v>-8</v>
      </c>
      <c r="BD30" s="21">
        <f t="shared" ref="BD30:BD31" si="47">W19</f>
        <v>4</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2">
        <v>0</v>
      </c>
      <c r="BZ30" s="40">
        <v>0</v>
      </c>
    </row>
    <row r="31" spans="2:78">
      <c r="G31" s="26">
        <f>B27</f>
        <v>2.5</v>
      </c>
      <c r="H31" s="26">
        <f>$C$24</f>
        <v>2</v>
      </c>
      <c r="I31" s="20">
        <v>28</v>
      </c>
      <c r="L31" s="72" t="s">
        <v>44</v>
      </c>
      <c r="M31" s="73"/>
      <c r="N31" s="9" t="s">
        <v>47</v>
      </c>
      <c r="O31" s="9"/>
      <c r="P31" s="9"/>
      <c r="Q31" s="9"/>
      <c r="R31" s="9"/>
      <c r="S31" s="9"/>
      <c r="T31" s="9"/>
      <c r="U31" s="9"/>
      <c r="V31" s="9"/>
      <c r="W31" s="9"/>
      <c r="X31" s="9"/>
      <c r="Y31" s="9"/>
      <c r="Z31" s="9"/>
      <c r="AA31" s="9"/>
      <c r="AB31" s="10"/>
      <c r="AE31" s="20">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f>V20</f>
        <v>4</v>
      </c>
      <c r="BD31" s="21">
        <f t="shared" si="47"/>
        <v>-8</v>
      </c>
      <c r="BE31" s="21">
        <f t="shared" ref="BE31" si="48">X20</f>
        <v>4</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2">
        <v>0</v>
      </c>
      <c r="BZ31" s="40">
        <v>0</v>
      </c>
    </row>
    <row r="32" spans="2:78">
      <c r="G32" s="26">
        <f>B27</f>
        <v>2.5</v>
      </c>
      <c r="H32" s="26">
        <f>$C$25</f>
        <v>3</v>
      </c>
      <c r="I32" s="20">
        <v>29</v>
      </c>
      <c r="L32" s="74" t="s">
        <v>45</v>
      </c>
      <c r="M32" s="75"/>
      <c r="N32" s="80" t="s">
        <v>50</v>
      </c>
      <c r="O32" s="80"/>
      <c r="P32" s="80"/>
      <c r="Q32" s="80"/>
      <c r="R32" s="80"/>
      <c r="S32" s="80"/>
      <c r="T32" s="80"/>
      <c r="U32" s="80"/>
      <c r="V32" s="80"/>
      <c r="W32" s="80"/>
      <c r="X32" s="80"/>
      <c r="Y32" s="80"/>
      <c r="Z32" s="80"/>
      <c r="AA32" s="80"/>
      <c r="AB32" s="81"/>
      <c r="AE32" s="20">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f>P14</f>
        <v>4</v>
      </c>
      <c r="BG32" s="21">
        <f t="shared" ref="BG32:BH32" si="49">Q14</f>
        <v>-8</v>
      </c>
      <c r="BH32" s="21">
        <f t="shared" si="49"/>
        <v>4</v>
      </c>
      <c r="BI32" s="21">
        <v>0</v>
      </c>
      <c r="BJ32" s="21">
        <v>0</v>
      </c>
      <c r="BK32" s="21">
        <v>0</v>
      </c>
      <c r="BL32" s="21">
        <v>0</v>
      </c>
      <c r="BM32" s="21">
        <v>0</v>
      </c>
      <c r="BN32" s="21">
        <v>0</v>
      </c>
      <c r="BO32" s="21">
        <v>0</v>
      </c>
      <c r="BP32" s="21">
        <v>0</v>
      </c>
      <c r="BQ32" s="21">
        <v>0</v>
      </c>
      <c r="BR32" s="21">
        <v>0</v>
      </c>
      <c r="BS32" s="21">
        <v>0</v>
      </c>
      <c r="BT32" s="21">
        <v>0</v>
      </c>
      <c r="BU32" s="21">
        <v>0</v>
      </c>
      <c r="BV32" s="21">
        <v>0</v>
      </c>
      <c r="BW32" s="22">
        <v>0</v>
      </c>
      <c r="BZ32" s="40">
        <v>0</v>
      </c>
    </row>
    <row r="33" spans="2:78">
      <c r="B33" t="s">
        <v>6</v>
      </c>
      <c r="C33">
        <f>COUNT(B22:B30)</f>
        <v>9</v>
      </c>
      <c r="G33" s="26">
        <f>B27</f>
        <v>2.5</v>
      </c>
      <c r="H33" s="26">
        <f>$C$26</f>
        <v>4</v>
      </c>
      <c r="I33" s="20">
        <v>30</v>
      </c>
      <c r="L33" s="78"/>
      <c r="M33" s="79"/>
      <c r="N33" s="82"/>
      <c r="O33" s="82"/>
      <c r="P33" s="82"/>
      <c r="Q33" s="82"/>
      <c r="R33" s="82"/>
      <c r="S33" s="82"/>
      <c r="T33" s="82"/>
      <c r="U33" s="82"/>
      <c r="V33" s="82"/>
      <c r="W33" s="82"/>
      <c r="X33" s="82"/>
      <c r="Y33" s="82"/>
      <c r="Z33" s="82"/>
      <c r="AA33" s="82"/>
      <c r="AB33" s="83"/>
      <c r="AE33" s="20">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f>Q15</f>
        <v>4</v>
      </c>
      <c r="BH33" s="21">
        <f t="shared" ref="BH33" si="50">R15</f>
        <v>-8</v>
      </c>
      <c r="BI33" s="21">
        <f t="shared" ref="BI33:BI34" si="51">S15</f>
        <v>4</v>
      </c>
      <c r="BJ33" s="21">
        <v>0</v>
      </c>
      <c r="BK33" s="21">
        <v>0</v>
      </c>
      <c r="BL33" s="21">
        <v>0</v>
      </c>
      <c r="BM33" s="21">
        <v>0</v>
      </c>
      <c r="BN33" s="21">
        <v>0</v>
      </c>
      <c r="BO33" s="21">
        <v>0</v>
      </c>
      <c r="BP33" s="21">
        <v>0</v>
      </c>
      <c r="BQ33" s="21">
        <v>0</v>
      </c>
      <c r="BR33" s="21">
        <v>0</v>
      </c>
      <c r="BS33" s="21">
        <v>0</v>
      </c>
      <c r="BT33" s="21">
        <v>0</v>
      </c>
      <c r="BU33" s="21">
        <v>0</v>
      </c>
      <c r="BV33" s="21">
        <v>0</v>
      </c>
      <c r="BW33" s="22">
        <v>0</v>
      </c>
      <c r="BZ33" s="40">
        <v>0</v>
      </c>
    </row>
    <row r="34" spans="2:78">
      <c r="B34" t="s">
        <v>7</v>
      </c>
      <c r="C34">
        <f>COUNT(C22:C26)</f>
        <v>5</v>
      </c>
      <c r="G34" s="26">
        <f>B28</f>
        <v>3</v>
      </c>
      <c r="H34" s="26">
        <f>$C$22</f>
        <v>0</v>
      </c>
      <c r="I34" s="20">
        <v>31</v>
      </c>
      <c r="L34" s="76"/>
      <c r="M34" s="77"/>
      <c r="N34" s="84"/>
      <c r="O34" s="84"/>
      <c r="P34" s="84"/>
      <c r="Q34" s="84"/>
      <c r="R34" s="84"/>
      <c r="S34" s="84"/>
      <c r="T34" s="84"/>
      <c r="U34" s="84"/>
      <c r="V34" s="84"/>
      <c r="W34" s="84"/>
      <c r="X34" s="84"/>
      <c r="Y34" s="84"/>
      <c r="Z34" s="84"/>
      <c r="AA34" s="84"/>
      <c r="AB34" s="85"/>
      <c r="AE34" s="20">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f>R16</f>
        <v>4</v>
      </c>
      <c r="BI34" s="21">
        <f t="shared" si="51"/>
        <v>-8</v>
      </c>
      <c r="BJ34" s="21">
        <f t="shared" ref="BJ34:BJ35" si="52">T16</f>
        <v>4</v>
      </c>
      <c r="BK34" s="21">
        <v>0</v>
      </c>
      <c r="BL34" s="21">
        <v>0</v>
      </c>
      <c r="BM34" s="21">
        <v>0</v>
      </c>
      <c r="BN34" s="21">
        <v>0</v>
      </c>
      <c r="BO34" s="21">
        <v>0</v>
      </c>
      <c r="BP34" s="21">
        <v>0</v>
      </c>
      <c r="BQ34" s="21">
        <v>0</v>
      </c>
      <c r="BR34" s="21">
        <v>0</v>
      </c>
      <c r="BS34" s="21">
        <v>0</v>
      </c>
      <c r="BT34" s="21">
        <v>0</v>
      </c>
      <c r="BU34" s="21">
        <v>0</v>
      </c>
      <c r="BV34" s="21">
        <v>0</v>
      </c>
      <c r="BW34" s="22">
        <v>0</v>
      </c>
      <c r="BZ34" s="40">
        <v>0</v>
      </c>
    </row>
    <row r="35" spans="2:78">
      <c r="G35" s="26">
        <f>B28</f>
        <v>3</v>
      </c>
      <c r="H35" s="26">
        <f>$C$23</f>
        <v>1</v>
      </c>
      <c r="I35" s="20">
        <v>32</v>
      </c>
      <c r="L35" s="72" t="s">
        <v>46</v>
      </c>
      <c r="M35" s="73"/>
      <c r="N35" s="9" t="s">
        <v>51</v>
      </c>
      <c r="O35" s="9"/>
      <c r="P35" s="9"/>
      <c r="Q35" s="9"/>
      <c r="R35" s="9"/>
      <c r="S35" s="9"/>
      <c r="T35" s="9"/>
      <c r="U35" s="9"/>
      <c r="V35" s="9"/>
      <c r="W35" s="9"/>
      <c r="X35" s="9"/>
      <c r="Y35" s="9"/>
      <c r="Z35" s="9"/>
      <c r="AA35" s="9"/>
      <c r="AB35" s="10"/>
      <c r="AE35" s="20">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f>S17</f>
        <v>4</v>
      </c>
      <c r="BJ35" s="21">
        <f t="shared" si="52"/>
        <v>-8</v>
      </c>
      <c r="BK35" s="21">
        <f t="shared" ref="BK35:BK36" si="53">U17</f>
        <v>4</v>
      </c>
      <c r="BL35" s="21">
        <v>0</v>
      </c>
      <c r="BM35" s="21">
        <v>0</v>
      </c>
      <c r="BN35" s="21">
        <v>0</v>
      </c>
      <c r="BO35" s="21">
        <v>0</v>
      </c>
      <c r="BP35" s="21">
        <v>0</v>
      </c>
      <c r="BQ35" s="21">
        <v>0</v>
      </c>
      <c r="BR35" s="21">
        <v>0</v>
      </c>
      <c r="BS35" s="21">
        <v>0</v>
      </c>
      <c r="BT35" s="21">
        <v>0</v>
      </c>
      <c r="BU35" s="21">
        <v>0</v>
      </c>
      <c r="BV35" s="21">
        <v>0</v>
      </c>
      <c r="BW35" s="22">
        <v>0</v>
      </c>
      <c r="BZ35" s="40">
        <v>0</v>
      </c>
    </row>
    <row r="36" spans="2:78">
      <c r="G36" s="26">
        <f>B28</f>
        <v>3</v>
      </c>
      <c r="H36" s="26">
        <f>$C$24</f>
        <v>2</v>
      </c>
      <c r="I36" s="20">
        <v>33</v>
      </c>
      <c r="AE36" s="20">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f>T18</f>
        <v>4</v>
      </c>
      <c r="BK36" s="21">
        <f t="shared" si="53"/>
        <v>-8</v>
      </c>
      <c r="BL36" s="21">
        <f t="shared" ref="BL36:BL37" si="54">V18</f>
        <v>4</v>
      </c>
      <c r="BM36" s="21">
        <v>0</v>
      </c>
      <c r="BN36" s="21">
        <v>0</v>
      </c>
      <c r="BO36" s="21">
        <v>0</v>
      </c>
      <c r="BP36" s="21">
        <v>0</v>
      </c>
      <c r="BQ36" s="21">
        <v>0</v>
      </c>
      <c r="BR36" s="21">
        <v>0</v>
      </c>
      <c r="BS36" s="21">
        <v>0</v>
      </c>
      <c r="BT36" s="21">
        <v>0</v>
      </c>
      <c r="BU36" s="21">
        <v>0</v>
      </c>
      <c r="BV36" s="21">
        <v>0</v>
      </c>
      <c r="BW36" s="22">
        <v>0</v>
      </c>
      <c r="BZ36" s="40">
        <v>0</v>
      </c>
    </row>
    <row r="37" spans="2:78">
      <c r="G37" s="26">
        <f>B28</f>
        <v>3</v>
      </c>
      <c r="H37" s="26">
        <f>$C$25</f>
        <v>3</v>
      </c>
      <c r="I37" s="20">
        <v>34</v>
      </c>
      <c r="AE37" s="20">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f>U19</f>
        <v>4</v>
      </c>
      <c r="BL37" s="21">
        <f t="shared" si="54"/>
        <v>-8</v>
      </c>
      <c r="BM37" s="21">
        <f t="shared" ref="BM37:BM38" si="55">W19</f>
        <v>4</v>
      </c>
      <c r="BN37" s="21">
        <v>0</v>
      </c>
      <c r="BO37" s="21">
        <v>0</v>
      </c>
      <c r="BP37" s="21">
        <v>0</v>
      </c>
      <c r="BQ37" s="21">
        <v>0</v>
      </c>
      <c r="BR37" s="21">
        <v>0</v>
      </c>
      <c r="BS37" s="21">
        <v>0</v>
      </c>
      <c r="BT37" s="21">
        <v>0</v>
      </c>
      <c r="BU37" s="21">
        <v>0</v>
      </c>
      <c r="BV37" s="21">
        <v>0</v>
      </c>
      <c r="BW37" s="22">
        <v>0</v>
      </c>
      <c r="BZ37" s="40">
        <v>0</v>
      </c>
    </row>
    <row r="38" spans="2:78">
      <c r="G38" s="26">
        <f>B28</f>
        <v>3</v>
      </c>
      <c r="H38" s="26">
        <f>$C$26</f>
        <v>4</v>
      </c>
      <c r="I38" s="20">
        <v>35</v>
      </c>
      <c r="AE38" s="20">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f>V20</f>
        <v>4</v>
      </c>
      <c r="BM38" s="21">
        <f t="shared" si="55"/>
        <v>-8</v>
      </c>
      <c r="BN38" s="21">
        <f t="shared" ref="BN38" si="56">X20</f>
        <v>4</v>
      </c>
      <c r="BO38" s="21">
        <v>0</v>
      </c>
      <c r="BP38" s="21">
        <v>0</v>
      </c>
      <c r="BQ38" s="21">
        <v>0</v>
      </c>
      <c r="BR38" s="21">
        <v>0</v>
      </c>
      <c r="BS38" s="21">
        <v>0</v>
      </c>
      <c r="BT38" s="21">
        <v>0</v>
      </c>
      <c r="BU38" s="21">
        <v>0</v>
      </c>
      <c r="BV38" s="21">
        <v>0</v>
      </c>
      <c r="BW38" s="22">
        <v>0</v>
      </c>
      <c r="BZ38" s="40">
        <v>0</v>
      </c>
    </row>
    <row r="39" spans="2:78">
      <c r="G39" s="26">
        <f>B29</f>
        <v>3.5</v>
      </c>
      <c r="H39" s="26">
        <f>$C$22</f>
        <v>0</v>
      </c>
      <c r="I39" s="20">
        <v>36</v>
      </c>
      <c r="AE39" s="20">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f>P14</f>
        <v>4</v>
      </c>
      <c r="BP39" s="21">
        <f t="shared" ref="BP39:BQ39" si="57">Q14</f>
        <v>-8</v>
      </c>
      <c r="BQ39" s="21">
        <f t="shared" si="57"/>
        <v>4</v>
      </c>
      <c r="BR39" s="21">
        <v>0</v>
      </c>
      <c r="BS39" s="21">
        <v>0</v>
      </c>
      <c r="BT39" s="21">
        <v>0</v>
      </c>
      <c r="BU39" s="21">
        <v>0</v>
      </c>
      <c r="BV39" s="21">
        <v>0</v>
      </c>
      <c r="BW39" s="22">
        <v>0</v>
      </c>
      <c r="BZ39" s="40">
        <v>0</v>
      </c>
    </row>
    <row r="40" spans="2:78">
      <c r="G40" s="26">
        <f>B29</f>
        <v>3.5</v>
      </c>
      <c r="H40" s="26">
        <f>$C$23</f>
        <v>1</v>
      </c>
      <c r="I40" s="20">
        <v>37</v>
      </c>
      <c r="AE40" s="20">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f>Q15</f>
        <v>4</v>
      </c>
      <c r="BQ40" s="21">
        <f t="shared" ref="BQ40" si="58">R15</f>
        <v>-8</v>
      </c>
      <c r="BR40" s="21">
        <f t="shared" ref="BR40:BR41" si="59">S15</f>
        <v>4</v>
      </c>
      <c r="BS40" s="21">
        <v>0</v>
      </c>
      <c r="BT40" s="21">
        <v>0</v>
      </c>
      <c r="BU40" s="21">
        <v>0</v>
      </c>
      <c r="BV40" s="21">
        <v>0</v>
      </c>
      <c r="BW40" s="22">
        <v>0</v>
      </c>
      <c r="BZ40" s="40">
        <v>0</v>
      </c>
    </row>
    <row r="41" spans="2:78">
      <c r="G41" s="26">
        <f>B29</f>
        <v>3.5</v>
      </c>
      <c r="H41" s="26">
        <f>$C$24</f>
        <v>2</v>
      </c>
      <c r="I41" s="20">
        <v>38</v>
      </c>
      <c r="AE41" s="20">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f>R16</f>
        <v>4</v>
      </c>
      <c r="BR41" s="21">
        <f t="shared" si="59"/>
        <v>-8</v>
      </c>
      <c r="BS41" s="21">
        <f t="shared" ref="BS41:BS42" si="60">T16</f>
        <v>4</v>
      </c>
      <c r="BT41" s="21">
        <v>0</v>
      </c>
      <c r="BU41" s="21">
        <v>0</v>
      </c>
      <c r="BV41" s="21">
        <v>0</v>
      </c>
      <c r="BW41" s="22">
        <v>0</v>
      </c>
      <c r="BZ41" s="40">
        <v>0</v>
      </c>
    </row>
    <row r="42" spans="2:78">
      <c r="G42" s="26">
        <f>B29</f>
        <v>3.5</v>
      </c>
      <c r="H42" s="26">
        <f>$C$25</f>
        <v>3</v>
      </c>
      <c r="I42" s="20">
        <v>39</v>
      </c>
      <c r="AE42" s="20">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f>S17</f>
        <v>4</v>
      </c>
      <c r="BS42" s="21">
        <f t="shared" si="60"/>
        <v>-8</v>
      </c>
      <c r="BT42" s="21">
        <f t="shared" ref="BT42:BT43" si="61">U17</f>
        <v>4</v>
      </c>
      <c r="BU42" s="21">
        <v>0</v>
      </c>
      <c r="BV42" s="21">
        <v>0</v>
      </c>
      <c r="BW42" s="22">
        <v>0</v>
      </c>
      <c r="BZ42" s="40">
        <v>0</v>
      </c>
    </row>
    <row r="43" spans="2:78">
      <c r="G43" s="26">
        <f>B29</f>
        <v>3.5</v>
      </c>
      <c r="H43" s="26">
        <f>$C$26</f>
        <v>4</v>
      </c>
      <c r="I43" s="20">
        <v>40</v>
      </c>
      <c r="AE43" s="20">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f>T18</f>
        <v>4</v>
      </c>
      <c r="BT43" s="21">
        <f t="shared" si="61"/>
        <v>-8</v>
      </c>
      <c r="BU43" s="21">
        <f t="shared" ref="BU43:BU44" si="62">V18</f>
        <v>4</v>
      </c>
      <c r="BV43" s="21">
        <v>0</v>
      </c>
      <c r="BW43" s="22">
        <v>0</v>
      </c>
      <c r="BZ43" s="40">
        <v>0</v>
      </c>
    </row>
    <row r="44" spans="2:78" ht="15" customHeight="1">
      <c r="G44" s="26">
        <f>B30</f>
        <v>4</v>
      </c>
      <c r="H44" s="26">
        <f>$C$22</f>
        <v>0</v>
      </c>
      <c r="I44" s="20">
        <v>41</v>
      </c>
      <c r="AC44" s="50"/>
      <c r="AE44" s="20">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f>U19</f>
        <v>4</v>
      </c>
      <c r="BU44" s="21">
        <f t="shared" si="62"/>
        <v>-8</v>
      </c>
      <c r="BV44" s="21">
        <f t="shared" ref="BV44:BV45" si="63">W19</f>
        <v>4</v>
      </c>
      <c r="BW44" s="22">
        <v>0</v>
      </c>
      <c r="BZ44" s="40">
        <v>0</v>
      </c>
    </row>
    <row r="45" spans="2:78">
      <c r="G45" s="26">
        <f>B30</f>
        <v>4</v>
      </c>
      <c r="H45" s="26">
        <f>$C$23</f>
        <v>1</v>
      </c>
      <c r="I45" s="20">
        <v>42</v>
      </c>
      <c r="AC45" s="50"/>
      <c r="AE45" s="23">
        <v>0</v>
      </c>
      <c r="AF45" s="24">
        <v>0</v>
      </c>
      <c r="AG45" s="24">
        <v>0</v>
      </c>
      <c r="AH45" s="24">
        <v>0</v>
      </c>
      <c r="AI45" s="24">
        <v>0</v>
      </c>
      <c r="AJ45" s="24">
        <v>0</v>
      </c>
      <c r="AK45" s="24">
        <v>0</v>
      </c>
      <c r="AL45" s="24">
        <v>0</v>
      </c>
      <c r="AM45" s="24">
        <v>0</v>
      </c>
      <c r="AN45" s="24">
        <v>0</v>
      </c>
      <c r="AO45" s="24">
        <v>0</v>
      </c>
      <c r="AP45" s="24">
        <v>0</v>
      </c>
      <c r="AQ45" s="24">
        <v>0</v>
      </c>
      <c r="AR45" s="24">
        <v>0</v>
      </c>
      <c r="AS45" s="24">
        <v>0</v>
      </c>
      <c r="AT45" s="24">
        <v>0</v>
      </c>
      <c r="AU45" s="24">
        <v>0</v>
      </c>
      <c r="AV45" s="24">
        <v>0</v>
      </c>
      <c r="AW45" s="24">
        <v>0</v>
      </c>
      <c r="AX45" s="24">
        <v>0</v>
      </c>
      <c r="AY45" s="24">
        <v>0</v>
      </c>
      <c r="AZ45" s="24">
        <v>0</v>
      </c>
      <c r="BA45" s="24">
        <v>0</v>
      </c>
      <c r="BB45" s="24">
        <v>0</v>
      </c>
      <c r="BC45" s="24">
        <v>0</v>
      </c>
      <c r="BD45" s="24">
        <v>0</v>
      </c>
      <c r="BE45" s="24">
        <v>0</v>
      </c>
      <c r="BF45" s="24">
        <v>0</v>
      </c>
      <c r="BG45" s="24">
        <v>0</v>
      </c>
      <c r="BH45" s="24">
        <v>0</v>
      </c>
      <c r="BI45" s="24">
        <v>0</v>
      </c>
      <c r="BJ45" s="24">
        <v>0</v>
      </c>
      <c r="BK45" s="24">
        <v>0</v>
      </c>
      <c r="BL45" s="24">
        <v>0</v>
      </c>
      <c r="BM45" s="24">
        <v>0</v>
      </c>
      <c r="BN45" s="24">
        <v>0</v>
      </c>
      <c r="BO45" s="24">
        <v>0</v>
      </c>
      <c r="BP45" s="24">
        <v>0</v>
      </c>
      <c r="BQ45" s="24">
        <v>0</v>
      </c>
      <c r="BR45" s="24">
        <v>0</v>
      </c>
      <c r="BS45" s="24">
        <v>0</v>
      </c>
      <c r="BT45" s="24">
        <v>0</v>
      </c>
      <c r="BU45" s="24">
        <f>V20</f>
        <v>4</v>
      </c>
      <c r="BV45" s="24">
        <f t="shared" si="63"/>
        <v>-8</v>
      </c>
      <c r="BW45" s="25">
        <f t="shared" ref="BW45" si="64">X20</f>
        <v>4</v>
      </c>
      <c r="BZ45" s="40">
        <v>0</v>
      </c>
    </row>
    <row r="46" spans="2:78">
      <c r="G46" s="26">
        <f>B30</f>
        <v>4</v>
      </c>
      <c r="H46" s="26">
        <f>$C$24</f>
        <v>2</v>
      </c>
      <c r="I46" s="20">
        <v>43</v>
      </c>
      <c r="AC46" s="50"/>
      <c r="AE46" s="17">
        <f>P26</f>
        <v>1</v>
      </c>
      <c r="AF46" s="18">
        <v>0</v>
      </c>
      <c r="AG46" s="18">
        <v>0</v>
      </c>
      <c r="AH46" s="18">
        <v>0</v>
      </c>
      <c r="AI46" s="18">
        <v>0</v>
      </c>
      <c r="AJ46" s="18">
        <v>0</v>
      </c>
      <c r="AK46" s="18">
        <v>0</v>
      </c>
      <c r="AL46" s="18">
        <v>0</v>
      </c>
      <c r="AM46" s="18">
        <v>0</v>
      </c>
      <c r="AN46" s="18">
        <f>Q26</f>
        <v>-2</v>
      </c>
      <c r="AO46" s="18">
        <v>0</v>
      </c>
      <c r="AP46" s="18">
        <v>0</v>
      </c>
      <c r="AQ46" s="18">
        <v>0</v>
      </c>
      <c r="AR46" s="18">
        <v>0</v>
      </c>
      <c r="AS46" s="18">
        <v>0</v>
      </c>
      <c r="AT46" s="18">
        <v>0</v>
      </c>
      <c r="AU46" s="18">
        <v>0</v>
      </c>
      <c r="AV46" s="18">
        <v>0</v>
      </c>
      <c r="AW46" s="18">
        <f>R26</f>
        <v>1</v>
      </c>
      <c r="AX46" s="18">
        <v>0</v>
      </c>
      <c r="AY46" s="18">
        <v>0</v>
      </c>
      <c r="AZ46" s="18">
        <v>0</v>
      </c>
      <c r="BA46" s="18">
        <v>0</v>
      </c>
      <c r="BB46" s="18">
        <v>0</v>
      </c>
      <c r="BC46" s="18">
        <v>0</v>
      </c>
      <c r="BD46" s="18">
        <v>0</v>
      </c>
      <c r="BE46" s="18">
        <v>0</v>
      </c>
      <c r="BF46" s="18">
        <v>0</v>
      </c>
      <c r="BG46" s="18">
        <v>0</v>
      </c>
      <c r="BH46" s="18">
        <v>0</v>
      </c>
      <c r="BI46" s="18">
        <v>0</v>
      </c>
      <c r="BJ46" s="18">
        <v>0</v>
      </c>
      <c r="BK46" s="18">
        <v>0</v>
      </c>
      <c r="BL46" s="18">
        <v>0</v>
      </c>
      <c r="BM46" s="18">
        <v>0</v>
      </c>
      <c r="BN46" s="18">
        <v>0</v>
      </c>
      <c r="BO46" s="18">
        <v>0</v>
      </c>
      <c r="BP46" s="18">
        <v>0</v>
      </c>
      <c r="BQ46" s="18">
        <v>0</v>
      </c>
      <c r="BR46" s="18">
        <v>0</v>
      </c>
      <c r="BS46" s="18">
        <v>0</v>
      </c>
      <c r="BT46" s="18">
        <v>0</v>
      </c>
      <c r="BU46" s="18">
        <v>0</v>
      </c>
      <c r="BV46" s="18">
        <v>0</v>
      </c>
      <c r="BW46" s="19">
        <v>0</v>
      </c>
      <c r="BX46" s="21"/>
      <c r="BY46" s="42"/>
      <c r="BZ46" s="39">
        <v>0</v>
      </c>
    </row>
    <row r="47" spans="2:78">
      <c r="G47" s="26">
        <f>B30</f>
        <v>4</v>
      </c>
      <c r="H47" s="26">
        <f>$C$25</f>
        <v>3</v>
      </c>
      <c r="I47" s="20">
        <v>44</v>
      </c>
      <c r="AC47" s="50"/>
      <c r="AE47" s="20">
        <v>0</v>
      </c>
      <c r="AF47" s="21">
        <f>P26</f>
        <v>1</v>
      </c>
      <c r="AG47" s="21">
        <v>0</v>
      </c>
      <c r="AH47" s="21">
        <v>0</v>
      </c>
      <c r="AI47" s="21">
        <v>0</v>
      </c>
      <c r="AJ47" s="21">
        <v>0</v>
      </c>
      <c r="AK47" s="21">
        <v>0</v>
      </c>
      <c r="AL47" s="21">
        <v>0</v>
      </c>
      <c r="AM47" s="21">
        <v>0</v>
      </c>
      <c r="AN47" s="21">
        <v>0</v>
      </c>
      <c r="AO47" s="21">
        <f>Q26</f>
        <v>-2</v>
      </c>
      <c r="AP47" s="21">
        <v>0</v>
      </c>
      <c r="AQ47" s="21">
        <v>0</v>
      </c>
      <c r="AR47" s="21">
        <v>0</v>
      </c>
      <c r="AS47" s="21">
        <v>0</v>
      </c>
      <c r="AT47" s="21">
        <v>0</v>
      </c>
      <c r="AU47" s="21">
        <v>0</v>
      </c>
      <c r="AV47" s="21">
        <v>0</v>
      </c>
      <c r="AW47" s="21">
        <v>0</v>
      </c>
      <c r="AX47" s="21">
        <f>R26</f>
        <v>1</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2">
        <v>0</v>
      </c>
      <c r="BX47" s="21"/>
      <c r="BY47" s="42"/>
      <c r="BZ47" s="40">
        <v>0</v>
      </c>
    </row>
    <row r="48" spans="2:78">
      <c r="G48" s="26">
        <f>B30</f>
        <v>4</v>
      </c>
      <c r="H48" s="26">
        <f>$C$26</f>
        <v>4</v>
      </c>
      <c r="I48" s="20">
        <v>45</v>
      </c>
      <c r="AC48" s="50"/>
      <c r="AE48" s="20">
        <v>0</v>
      </c>
      <c r="AF48" s="21">
        <v>0</v>
      </c>
      <c r="AG48" s="21">
        <f>P26</f>
        <v>1</v>
      </c>
      <c r="AH48" s="21">
        <v>0</v>
      </c>
      <c r="AI48" s="21">
        <v>0</v>
      </c>
      <c r="AJ48" s="21">
        <v>0</v>
      </c>
      <c r="AK48" s="21">
        <v>0</v>
      </c>
      <c r="AL48" s="21">
        <v>0</v>
      </c>
      <c r="AM48" s="21">
        <v>0</v>
      </c>
      <c r="AN48" s="21">
        <v>0</v>
      </c>
      <c r="AO48" s="21">
        <v>0</v>
      </c>
      <c r="AP48" s="21">
        <f>Q26</f>
        <v>-2</v>
      </c>
      <c r="AQ48" s="21">
        <v>0</v>
      </c>
      <c r="AR48" s="21">
        <v>0</v>
      </c>
      <c r="AS48" s="21">
        <v>0</v>
      </c>
      <c r="AT48" s="21">
        <v>0</v>
      </c>
      <c r="AU48" s="21">
        <v>0</v>
      </c>
      <c r="AV48" s="21">
        <v>0</v>
      </c>
      <c r="AW48" s="21">
        <v>0</v>
      </c>
      <c r="AX48" s="21">
        <v>0</v>
      </c>
      <c r="AY48" s="21">
        <f>R26</f>
        <v>1</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2">
        <v>0</v>
      </c>
      <c r="BX48" s="21"/>
      <c r="BY48" s="42"/>
      <c r="BZ48" s="40">
        <v>0</v>
      </c>
    </row>
    <row r="49" spans="2:78">
      <c r="AE49" s="20">
        <v>0</v>
      </c>
      <c r="AF49" s="21">
        <v>0</v>
      </c>
      <c r="AG49" s="21">
        <v>0</v>
      </c>
      <c r="AH49" s="21">
        <f>P26</f>
        <v>1</v>
      </c>
      <c r="AI49" s="21">
        <v>0</v>
      </c>
      <c r="AJ49" s="21">
        <v>0</v>
      </c>
      <c r="AK49" s="21">
        <v>0</v>
      </c>
      <c r="AL49" s="21">
        <v>0</v>
      </c>
      <c r="AM49" s="21">
        <v>0</v>
      </c>
      <c r="AN49" s="21">
        <v>0</v>
      </c>
      <c r="AO49" s="21">
        <v>0</v>
      </c>
      <c r="AP49" s="21">
        <v>0</v>
      </c>
      <c r="AQ49" s="21">
        <f>Q26</f>
        <v>-2</v>
      </c>
      <c r="AR49" s="21">
        <v>0</v>
      </c>
      <c r="AS49" s="21">
        <v>0</v>
      </c>
      <c r="AT49" s="21">
        <v>0</v>
      </c>
      <c r="AU49" s="21">
        <v>0</v>
      </c>
      <c r="AV49" s="21">
        <v>0</v>
      </c>
      <c r="AW49" s="21">
        <v>0</v>
      </c>
      <c r="AX49" s="21">
        <v>0</v>
      </c>
      <c r="AY49" s="21">
        <v>0</v>
      </c>
      <c r="AZ49" s="21">
        <f>R26</f>
        <v>1</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2">
        <v>0</v>
      </c>
      <c r="BX49" s="31"/>
      <c r="BY49" s="42"/>
      <c r="BZ49" s="40">
        <v>0</v>
      </c>
    </row>
    <row r="50" spans="2:78">
      <c r="AE50" s="20">
        <v>0</v>
      </c>
      <c r="AF50" s="21">
        <v>0</v>
      </c>
      <c r="AG50" s="21">
        <v>0</v>
      </c>
      <c r="AH50" s="21">
        <v>0</v>
      </c>
      <c r="AI50" s="21">
        <f>P26</f>
        <v>1</v>
      </c>
      <c r="AJ50" s="21">
        <v>0</v>
      </c>
      <c r="AK50" s="21">
        <v>0</v>
      </c>
      <c r="AL50" s="21">
        <v>0</v>
      </c>
      <c r="AM50" s="21">
        <v>0</v>
      </c>
      <c r="AN50" s="21">
        <v>0</v>
      </c>
      <c r="AO50" s="21">
        <v>0</v>
      </c>
      <c r="AP50" s="21">
        <v>0</v>
      </c>
      <c r="AQ50" s="21">
        <v>0</v>
      </c>
      <c r="AR50" s="21">
        <f>Q26</f>
        <v>-2</v>
      </c>
      <c r="AS50" s="21">
        <v>0</v>
      </c>
      <c r="AT50" s="21">
        <v>0</v>
      </c>
      <c r="AU50" s="21">
        <v>0</v>
      </c>
      <c r="AV50" s="21">
        <v>0</v>
      </c>
      <c r="AW50" s="21">
        <v>0</v>
      </c>
      <c r="AX50" s="21">
        <v>0</v>
      </c>
      <c r="AY50" s="21">
        <v>0</v>
      </c>
      <c r="AZ50" s="21">
        <v>0</v>
      </c>
      <c r="BA50" s="21">
        <f>R26</f>
        <v>1</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2">
        <v>0</v>
      </c>
      <c r="BX50" s="31"/>
      <c r="BY50" s="42"/>
      <c r="BZ50" s="40">
        <v>0</v>
      </c>
    </row>
    <row r="51" spans="2:78">
      <c r="AE51" s="20">
        <v>0</v>
      </c>
      <c r="AF51" s="21">
        <v>0</v>
      </c>
      <c r="AG51" s="21">
        <v>0</v>
      </c>
      <c r="AH51" s="21">
        <v>0</v>
      </c>
      <c r="AI51" s="21">
        <v>0</v>
      </c>
      <c r="AJ51" s="21">
        <f>P26</f>
        <v>1</v>
      </c>
      <c r="AK51" s="21">
        <v>0</v>
      </c>
      <c r="AL51" s="21">
        <v>0</v>
      </c>
      <c r="AM51" s="21">
        <v>0</v>
      </c>
      <c r="AN51" s="21">
        <v>0</v>
      </c>
      <c r="AO51" s="21">
        <v>0</v>
      </c>
      <c r="AP51" s="21">
        <v>0</v>
      </c>
      <c r="AQ51" s="21">
        <v>0</v>
      </c>
      <c r="AR51" s="21">
        <v>0</v>
      </c>
      <c r="AS51" s="21">
        <f>Q26</f>
        <v>-2</v>
      </c>
      <c r="AT51" s="21">
        <v>0</v>
      </c>
      <c r="AU51" s="21">
        <v>0</v>
      </c>
      <c r="AV51" s="21">
        <v>0</v>
      </c>
      <c r="AW51" s="21">
        <v>0</v>
      </c>
      <c r="AX51" s="21">
        <v>0</v>
      </c>
      <c r="AY51" s="21">
        <v>0</v>
      </c>
      <c r="AZ51" s="21">
        <v>0</v>
      </c>
      <c r="BA51" s="21">
        <v>0</v>
      </c>
      <c r="BB51" s="21">
        <f>R26</f>
        <v>1</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2">
        <v>0</v>
      </c>
      <c r="BX51" s="31"/>
      <c r="BY51" s="42"/>
      <c r="BZ51" s="40">
        <v>0</v>
      </c>
    </row>
    <row r="52" spans="2:78">
      <c r="AE52" s="20">
        <v>0</v>
      </c>
      <c r="AF52" s="21">
        <v>0</v>
      </c>
      <c r="AG52" s="21">
        <v>0</v>
      </c>
      <c r="AH52" s="21">
        <v>0</v>
      </c>
      <c r="AI52" s="21">
        <v>0</v>
      </c>
      <c r="AJ52" s="21">
        <v>0</v>
      </c>
      <c r="AK52" s="21">
        <f>P26</f>
        <v>1</v>
      </c>
      <c r="AL52" s="21">
        <v>0</v>
      </c>
      <c r="AM52" s="21">
        <v>0</v>
      </c>
      <c r="AN52" s="21">
        <v>0</v>
      </c>
      <c r="AO52" s="21">
        <v>0</v>
      </c>
      <c r="AP52" s="21">
        <v>0</v>
      </c>
      <c r="AQ52" s="21">
        <v>0</v>
      </c>
      <c r="AR52" s="21">
        <v>0</v>
      </c>
      <c r="AS52" s="21">
        <v>0</v>
      </c>
      <c r="AT52" s="21">
        <f>Q26</f>
        <v>-2</v>
      </c>
      <c r="AU52" s="21">
        <v>0</v>
      </c>
      <c r="AV52" s="21">
        <v>0</v>
      </c>
      <c r="AW52" s="21">
        <v>0</v>
      </c>
      <c r="AX52" s="21">
        <v>0</v>
      </c>
      <c r="AY52" s="21">
        <v>0</v>
      </c>
      <c r="AZ52" s="21">
        <v>0</v>
      </c>
      <c r="BA52" s="21">
        <v>0</v>
      </c>
      <c r="BB52" s="21">
        <v>0</v>
      </c>
      <c r="BC52" s="21">
        <f>R26</f>
        <v>1</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2">
        <v>0</v>
      </c>
      <c r="BX52" s="31"/>
      <c r="BY52" s="42"/>
      <c r="BZ52" s="40">
        <v>0</v>
      </c>
    </row>
    <row r="53" spans="2:78">
      <c r="AE53" s="20">
        <v>0</v>
      </c>
      <c r="AF53" s="21">
        <v>0</v>
      </c>
      <c r="AG53" s="21">
        <v>0</v>
      </c>
      <c r="AH53" s="21">
        <v>0</v>
      </c>
      <c r="AI53" s="21">
        <v>0</v>
      </c>
      <c r="AJ53" s="21">
        <v>0</v>
      </c>
      <c r="AK53" s="21">
        <v>0</v>
      </c>
      <c r="AL53" s="21">
        <f>P26</f>
        <v>1</v>
      </c>
      <c r="AM53" s="21">
        <v>0</v>
      </c>
      <c r="AN53" s="21">
        <v>0</v>
      </c>
      <c r="AO53" s="21">
        <v>0</v>
      </c>
      <c r="AP53" s="21">
        <v>0</v>
      </c>
      <c r="AQ53" s="21">
        <v>0</v>
      </c>
      <c r="AR53" s="21">
        <v>0</v>
      </c>
      <c r="AS53" s="21">
        <v>0</v>
      </c>
      <c r="AT53" s="21">
        <v>0</v>
      </c>
      <c r="AU53" s="21">
        <f>Q26</f>
        <v>-2</v>
      </c>
      <c r="AV53" s="21">
        <v>0</v>
      </c>
      <c r="AW53" s="21">
        <v>0</v>
      </c>
      <c r="AX53" s="21">
        <v>0</v>
      </c>
      <c r="AY53" s="21">
        <v>0</v>
      </c>
      <c r="AZ53" s="21">
        <v>0</v>
      </c>
      <c r="BA53" s="21">
        <v>0</v>
      </c>
      <c r="BB53" s="21">
        <v>0</v>
      </c>
      <c r="BC53" s="21">
        <v>0</v>
      </c>
      <c r="BD53" s="21">
        <f>R26</f>
        <v>1</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0</v>
      </c>
      <c r="BU53" s="21">
        <v>0</v>
      </c>
      <c r="BV53" s="21">
        <v>0</v>
      </c>
      <c r="BW53" s="22">
        <v>0</v>
      </c>
      <c r="BX53" s="31"/>
      <c r="BY53" s="42"/>
      <c r="BZ53" s="40">
        <v>0</v>
      </c>
    </row>
    <row r="54" spans="2:78">
      <c r="B54" t="s">
        <v>56</v>
      </c>
      <c r="AE54" s="20">
        <v>0</v>
      </c>
      <c r="AF54" s="21">
        <v>0</v>
      </c>
      <c r="AG54" s="21">
        <v>0</v>
      </c>
      <c r="AH54" s="21">
        <v>0</v>
      </c>
      <c r="AI54" s="21">
        <v>0</v>
      </c>
      <c r="AJ54" s="21">
        <v>0</v>
      </c>
      <c r="AK54" s="21">
        <v>0</v>
      </c>
      <c r="AL54" s="21">
        <v>0</v>
      </c>
      <c r="AM54" s="21">
        <f>P26</f>
        <v>1</v>
      </c>
      <c r="AN54" s="21">
        <v>0</v>
      </c>
      <c r="AO54" s="21">
        <v>0</v>
      </c>
      <c r="AP54" s="21">
        <v>0</v>
      </c>
      <c r="AQ54" s="21">
        <v>0</v>
      </c>
      <c r="AR54" s="21">
        <v>0</v>
      </c>
      <c r="AS54" s="21">
        <v>0</v>
      </c>
      <c r="AT54" s="21">
        <v>0</v>
      </c>
      <c r="AU54" s="21">
        <v>0</v>
      </c>
      <c r="AV54" s="21">
        <f>Q26</f>
        <v>-2</v>
      </c>
      <c r="AW54" s="21">
        <v>0</v>
      </c>
      <c r="AX54" s="21">
        <v>0</v>
      </c>
      <c r="AY54" s="21">
        <v>0</v>
      </c>
      <c r="AZ54" s="21">
        <v>0</v>
      </c>
      <c r="BA54" s="21">
        <v>0</v>
      </c>
      <c r="BB54" s="21">
        <v>0</v>
      </c>
      <c r="BC54" s="21">
        <v>0</v>
      </c>
      <c r="BD54" s="21">
        <v>0</v>
      </c>
      <c r="BE54" s="21">
        <f>R26</f>
        <v>1</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2">
        <v>0</v>
      </c>
      <c r="BX54" s="31"/>
      <c r="BY54" s="42"/>
      <c r="BZ54" s="40">
        <v>0</v>
      </c>
    </row>
    <row r="55" spans="2:78">
      <c r="AE55" s="20">
        <v>0</v>
      </c>
      <c r="AF55" s="21">
        <v>0</v>
      </c>
      <c r="AG55" s="21">
        <v>0</v>
      </c>
      <c r="AH55" s="21">
        <v>0</v>
      </c>
      <c r="AI55" s="21">
        <v>0</v>
      </c>
      <c r="AJ55" s="21">
        <v>0</v>
      </c>
      <c r="AK55" s="21">
        <v>0</v>
      </c>
      <c r="AL55" s="21">
        <v>0</v>
      </c>
      <c r="AM55" s="21">
        <v>0</v>
      </c>
      <c r="AN55" s="21">
        <f>P26</f>
        <v>1</v>
      </c>
      <c r="AO55" s="21">
        <v>0</v>
      </c>
      <c r="AP55" s="21">
        <v>0</v>
      </c>
      <c r="AQ55" s="21">
        <v>0</v>
      </c>
      <c r="AR55" s="21">
        <v>0</v>
      </c>
      <c r="AS55" s="21">
        <v>0</v>
      </c>
      <c r="AT55" s="21">
        <v>0</v>
      </c>
      <c r="AU55" s="21">
        <v>0</v>
      </c>
      <c r="AV55" s="21">
        <v>0</v>
      </c>
      <c r="AW55" s="21">
        <f>Q26</f>
        <v>-2</v>
      </c>
      <c r="AX55" s="21">
        <v>0</v>
      </c>
      <c r="AY55" s="21">
        <v>0</v>
      </c>
      <c r="AZ55" s="21">
        <v>0</v>
      </c>
      <c r="BA55" s="21">
        <v>0</v>
      </c>
      <c r="BB55" s="21">
        <v>0</v>
      </c>
      <c r="BC55" s="21">
        <v>0</v>
      </c>
      <c r="BD55" s="21">
        <v>0</v>
      </c>
      <c r="BE55" s="21">
        <v>0</v>
      </c>
      <c r="BF55" s="21">
        <f>R26</f>
        <v>1</v>
      </c>
      <c r="BG55" s="21">
        <v>0</v>
      </c>
      <c r="BH55" s="21">
        <v>0</v>
      </c>
      <c r="BI55" s="21">
        <v>0</v>
      </c>
      <c r="BJ55" s="21">
        <v>0</v>
      </c>
      <c r="BK55" s="21">
        <v>0</v>
      </c>
      <c r="BL55" s="21">
        <v>0</v>
      </c>
      <c r="BM55" s="21">
        <v>0</v>
      </c>
      <c r="BN55" s="21">
        <v>0</v>
      </c>
      <c r="BO55" s="21">
        <v>0</v>
      </c>
      <c r="BP55" s="21">
        <v>0</v>
      </c>
      <c r="BQ55" s="21">
        <v>0</v>
      </c>
      <c r="BR55" s="21">
        <v>0</v>
      </c>
      <c r="BS55" s="21">
        <v>0</v>
      </c>
      <c r="BT55" s="21">
        <v>0</v>
      </c>
      <c r="BU55" s="21">
        <v>0</v>
      </c>
      <c r="BV55" s="21">
        <v>0</v>
      </c>
      <c r="BW55" s="22">
        <v>0</v>
      </c>
      <c r="BX55" s="31"/>
      <c r="BY55" s="42"/>
      <c r="BZ55" s="40">
        <v>0</v>
      </c>
    </row>
    <row r="56" spans="2:78">
      <c r="B56" t="s">
        <v>55</v>
      </c>
      <c r="AE56" s="20">
        <v>0</v>
      </c>
      <c r="AF56" s="21">
        <v>0</v>
      </c>
      <c r="AG56" s="21">
        <v>0</v>
      </c>
      <c r="AH56" s="21">
        <v>0</v>
      </c>
      <c r="AI56" s="21">
        <v>0</v>
      </c>
      <c r="AJ56" s="21">
        <v>0</v>
      </c>
      <c r="AK56" s="21">
        <v>0</v>
      </c>
      <c r="AL56" s="21">
        <v>0</v>
      </c>
      <c r="AM56" s="21">
        <v>0</v>
      </c>
      <c r="AN56" s="21">
        <v>0</v>
      </c>
      <c r="AO56" s="21">
        <f>P26</f>
        <v>1</v>
      </c>
      <c r="AP56" s="21">
        <v>0</v>
      </c>
      <c r="AQ56" s="21">
        <v>0</v>
      </c>
      <c r="AR56" s="21">
        <v>0</v>
      </c>
      <c r="AS56" s="21">
        <v>0</v>
      </c>
      <c r="AT56" s="21">
        <v>0</v>
      </c>
      <c r="AU56" s="21">
        <v>0</v>
      </c>
      <c r="AV56" s="21">
        <v>0</v>
      </c>
      <c r="AW56" s="21">
        <v>0</v>
      </c>
      <c r="AX56" s="21">
        <f>Q26</f>
        <v>-2</v>
      </c>
      <c r="AY56" s="21">
        <v>0</v>
      </c>
      <c r="AZ56" s="21">
        <v>0</v>
      </c>
      <c r="BA56" s="21">
        <v>0</v>
      </c>
      <c r="BB56" s="21">
        <v>0</v>
      </c>
      <c r="BC56" s="21">
        <v>0</v>
      </c>
      <c r="BD56" s="21">
        <v>0</v>
      </c>
      <c r="BE56" s="21">
        <v>0</v>
      </c>
      <c r="BF56" s="21">
        <v>0</v>
      </c>
      <c r="BG56" s="21">
        <f>R26</f>
        <v>1</v>
      </c>
      <c r="BH56" s="21">
        <v>0</v>
      </c>
      <c r="BI56" s="21">
        <v>0</v>
      </c>
      <c r="BJ56" s="21">
        <v>0</v>
      </c>
      <c r="BK56" s="21">
        <v>0</v>
      </c>
      <c r="BL56" s="21">
        <v>0</v>
      </c>
      <c r="BM56" s="21">
        <v>0</v>
      </c>
      <c r="BN56" s="21">
        <v>0</v>
      </c>
      <c r="BO56" s="21">
        <v>0</v>
      </c>
      <c r="BP56" s="21">
        <v>0</v>
      </c>
      <c r="BQ56" s="21">
        <v>0</v>
      </c>
      <c r="BR56" s="21">
        <v>0</v>
      </c>
      <c r="BS56" s="21">
        <v>0</v>
      </c>
      <c r="BT56" s="21">
        <v>0</v>
      </c>
      <c r="BU56" s="21">
        <v>0</v>
      </c>
      <c r="BV56" s="21">
        <v>0</v>
      </c>
      <c r="BW56" s="22">
        <v>0</v>
      </c>
      <c r="BX56" s="31"/>
      <c r="BY56" s="42"/>
      <c r="BZ56" s="40">
        <v>0</v>
      </c>
    </row>
    <row r="57" spans="2:78">
      <c r="B57" t="s">
        <v>52</v>
      </c>
      <c r="C57" s="114">
        <f>AF211</f>
        <v>0.66126858894749219</v>
      </c>
      <c r="D57" s="114"/>
      <c r="K57" t="s">
        <v>52</v>
      </c>
      <c r="L57" s="52">
        <f>'5x5 Example'!C56</f>
        <v>0.66173918866141623</v>
      </c>
      <c r="AE57" s="20">
        <v>0</v>
      </c>
      <c r="AF57" s="21">
        <v>0</v>
      </c>
      <c r="AG57" s="21">
        <v>0</v>
      </c>
      <c r="AH57" s="21">
        <v>0</v>
      </c>
      <c r="AI57" s="21">
        <v>0</v>
      </c>
      <c r="AJ57" s="21">
        <v>0</v>
      </c>
      <c r="AK57" s="21">
        <v>0</v>
      </c>
      <c r="AL57" s="21">
        <v>0</v>
      </c>
      <c r="AM57" s="21">
        <v>0</v>
      </c>
      <c r="AN57" s="21">
        <v>0</v>
      </c>
      <c r="AO57" s="21">
        <v>0</v>
      </c>
      <c r="AP57" s="21">
        <f>P26</f>
        <v>1</v>
      </c>
      <c r="AQ57" s="21">
        <v>0</v>
      </c>
      <c r="AR57" s="21">
        <v>0</v>
      </c>
      <c r="AS57" s="21">
        <v>0</v>
      </c>
      <c r="AT57" s="21">
        <v>0</v>
      </c>
      <c r="AU57" s="21">
        <v>0</v>
      </c>
      <c r="AV57" s="21">
        <v>0</v>
      </c>
      <c r="AW57" s="21">
        <v>0</v>
      </c>
      <c r="AX57" s="21">
        <v>0</v>
      </c>
      <c r="AY57" s="21">
        <f>Q26</f>
        <v>-2</v>
      </c>
      <c r="AZ57" s="21">
        <v>0</v>
      </c>
      <c r="BA57" s="21">
        <v>0</v>
      </c>
      <c r="BB57" s="21">
        <v>0</v>
      </c>
      <c r="BC57" s="21">
        <v>0</v>
      </c>
      <c r="BD57" s="21">
        <v>0</v>
      </c>
      <c r="BE57" s="21">
        <v>0</v>
      </c>
      <c r="BF57" s="21">
        <v>0</v>
      </c>
      <c r="BG57" s="21">
        <v>0</v>
      </c>
      <c r="BH57" s="21">
        <f>R26</f>
        <v>1</v>
      </c>
      <c r="BI57" s="21">
        <v>0</v>
      </c>
      <c r="BJ57" s="21">
        <v>0</v>
      </c>
      <c r="BK57" s="21">
        <v>0</v>
      </c>
      <c r="BL57" s="21">
        <v>0</v>
      </c>
      <c r="BM57" s="21">
        <v>0</v>
      </c>
      <c r="BN57" s="21">
        <v>0</v>
      </c>
      <c r="BO57" s="21">
        <v>0</v>
      </c>
      <c r="BP57" s="21">
        <v>0</v>
      </c>
      <c r="BQ57" s="21">
        <v>0</v>
      </c>
      <c r="BR57" s="21">
        <v>0</v>
      </c>
      <c r="BS57" s="21">
        <v>0</v>
      </c>
      <c r="BT57" s="21">
        <v>0</v>
      </c>
      <c r="BU57" s="21">
        <v>0</v>
      </c>
      <c r="BV57" s="21">
        <v>0</v>
      </c>
      <c r="BW57" s="22">
        <v>0</v>
      </c>
      <c r="BX57" s="31"/>
      <c r="BY57" s="42"/>
      <c r="BZ57" s="40">
        <v>0</v>
      </c>
    </row>
    <row r="58" spans="2:78" ht="15.75" thickBot="1">
      <c r="B58" t="s">
        <v>53</v>
      </c>
      <c r="C58" s="117">
        <f>C57*'5x5 Example'!C17/'9x5 Example'!C17</f>
        <v>0.66126858894749219</v>
      </c>
      <c r="D58" s="117"/>
      <c r="E58" t="s">
        <v>59</v>
      </c>
      <c r="AE58" s="20">
        <v>0</v>
      </c>
      <c r="AF58" s="21">
        <v>0</v>
      </c>
      <c r="AG58" s="21">
        <v>0</v>
      </c>
      <c r="AH58" s="21">
        <v>0</v>
      </c>
      <c r="AI58" s="21">
        <v>0</v>
      </c>
      <c r="AJ58" s="21">
        <v>0</v>
      </c>
      <c r="AK58" s="21">
        <v>0</v>
      </c>
      <c r="AL58" s="21">
        <v>0</v>
      </c>
      <c r="AM58" s="21">
        <v>0</v>
      </c>
      <c r="AN58" s="21">
        <v>0</v>
      </c>
      <c r="AO58" s="21">
        <v>0</v>
      </c>
      <c r="AP58" s="21">
        <v>0</v>
      </c>
      <c r="AQ58" s="21">
        <f>P26</f>
        <v>1</v>
      </c>
      <c r="AR58" s="21">
        <v>0</v>
      </c>
      <c r="AS58" s="21">
        <v>0</v>
      </c>
      <c r="AT58" s="21">
        <v>0</v>
      </c>
      <c r="AU58" s="21">
        <v>0</v>
      </c>
      <c r="AV58" s="21">
        <v>0</v>
      </c>
      <c r="AW58" s="21">
        <v>0</v>
      </c>
      <c r="AX58" s="21">
        <v>0</v>
      </c>
      <c r="AY58" s="21">
        <v>0</v>
      </c>
      <c r="AZ58" s="21">
        <f>Q26</f>
        <v>-2</v>
      </c>
      <c r="BA58" s="21">
        <v>0</v>
      </c>
      <c r="BB58" s="21">
        <v>0</v>
      </c>
      <c r="BC58" s="21">
        <v>0</v>
      </c>
      <c r="BD58" s="21">
        <v>0</v>
      </c>
      <c r="BE58" s="21">
        <v>0</v>
      </c>
      <c r="BF58" s="21">
        <v>0</v>
      </c>
      <c r="BG58" s="21">
        <v>0</v>
      </c>
      <c r="BH58" s="21">
        <v>0</v>
      </c>
      <c r="BI58" s="21">
        <f>R26</f>
        <v>1</v>
      </c>
      <c r="BJ58" s="21">
        <v>0</v>
      </c>
      <c r="BK58" s="21">
        <v>0</v>
      </c>
      <c r="BL58" s="21">
        <v>0</v>
      </c>
      <c r="BM58" s="21">
        <v>0</v>
      </c>
      <c r="BN58" s="21">
        <v>0</v>
      </c>
      <c r="BO58" s="21">
        <v>0</v>
      </c>
      <c r="BP58" s="21">
        <v>0</v>
      </c>
      <c r="BQ58" s="21">
        <v>0</v>
      </c>
      <c r="BR58" s="21">
        <v>0</v>
      </c>
      <c r="BS58" s="21">
        <v>0</v>
      </c>
      <c r="BT58" s="21">
        <v>0</v>
      </c>
      <c r="BU58" s="21">
        <v>0</v>
      </c>
      <c r="BV58" s="21">
        <v>0</v>
      </c>
      <c r="BW58" s="22">
        <v>0</v>
      </c>
      <c r="BX58" s="31"/>
      <c r="BY58" s="42"/>
      <c r="BZ58" s="40">
        <v>0</v>
      </c>
    </row>
    <row r="59" spans="2:78" ht="15.75" thickBot="1">
      <c r="B59" t="s">
        <v>54</v>
      </c>
      <c r="C59" s="115">
        <f>C58-L57</f>
        <v>-4.7059971392404698E-4</v>
      </c>
      <c r="D59" s="116"/>
      <c r="E59" t="s">
        <v>57</v>
      </c>
      <c r="AE59" s="20">
        <v>0</v>
      </c>
      <c r="AF59" s="21">
        <v>0</v>
      </c>
      <c r="AG59" s="21">
        <v>0</v>
      </c>
      <c r="AH59" s="21">
        <v>0</v>
      </c>
      <c r="AI59" s="21">
        <v>0</v>
      </c>
      <c r="AJ59" s="21">
        <v>0</v>
      </c>
      <c r="AK59" s="21">
        <v>0</v>
      </c>
      <c r="AL59" s="21">
        <v>0</v>
      </c>
      <c r="AM59" s="21">
        <v>0</v>
      </c>
      <c r="AN59" s="21">
        <v>0</v>
      </c>
      <c r="AO59" s="21">
        <v>0</v>
      </c>
      <c r="AP59" s="21">
        <v>0</v>
      </c>
      <c r="AQ59" s="21">
        <v>0</v>
      </c>
      <c r="AR59" s="21">
        <f>P26</f>
        <v>1</v>
      </c>
      <c r="AS59" s="21">
        <v>0</v>
      </c>
      <c r="AT59" s="21">
        <v>0</v>
      </c>
      <c r="AU59" s="21">
        <v>0</v>
      </c>
      <c r="AV59" s="21">
        <v>0</v>
      </c>
      <c r="AW59" s="21">
        <v>0</v>
      </c>
      <c r="AX59" s="21">
        <v>0</v>
      </c>
      <c r="AY59" s="21">
        <v>0</v>
      </c>
      <c r="AZ59" s="21">
        <v>0</v>
      </c>
      <c r="BA59" s="21">
        <f>Q26</f>
        <v>-2</v>
      </c>
      <c r="BB59" s="21">
        <v>0</v>
      </c>
      <c r="BC59" s="21">
        <v>0</v>
      </c>
      <c r="BD59" s="21">
        <v>0</v>
      </c>
      <c r="BE59" s="21">
        <v>0</v>
      </c>
      <c r="BF59" s="21">
        <v>0</v>
      </c>
      <c r="BG59" s="21">
        <v>0</v>
      </c>
      <c r="BH59" s="21">
        <v>0</v>
      </c>
      <c r="BI59" s="21">
        <v>0</v>
      </c>
      <c r="BJ59" s="21">
        <f>R26</f>
        <v>1</v>
      </c>
      <c r="BK59" s="21">
        <v>0</v>
      </c>
      <c r="BL59" s="21">
        <v>0</v>
      </c>
      <c r="BM59" s="21">
        <v>0</v>
      </c>
      <c r="BN59" s="21">
        <v>0</v>
      </c>
      <c r="BO59" s="21">
        <v>0</v>
      </c>
      <c r="BP59" s="21">
        <v>0</v>
      </c>
      <c r="BQ59" s="21">
        <v>0</v>
      </c>
      <c r="BR59" s="21">
        <v>0</v>
      </c>
      <c r="BS59" s="21">
        <v>0</v>
      </c>
      <c r="BT59" s="21">
        <v>0</v>
      </c>
      <c r="BU59" s="21">
        <v>0</v>
      </c>
      <c r="BV59" s="21">
        <v>0</v>
      </c>
      <c r="BW59" s="22">
        <v>0</v>
      </c>
      <c r="BX59" s="31"/>
      <c r="BY59" s="42"/>
      <c r="BZ59" s="40">
        <v>0</v>
      </c>
    </row>
    <row r="60" spans="2:78">
      <c r="F60" t="s">
        <v>58</v>
      </c>
      <c r="AE60" s="20">
        <v>0</v>
      </c>
      <c r="AF60" s="21">
        <v>0</v>
      </c>
      <c r="AG60" s="21">
        <v>0</v>
      </c>
      <c r="AH60" s="21">
        <v>0</v>
      </c>
      <c r="AI60" s="21">
        <v>0</v>
      </c>
      <c r="AJ60" s="21">
        <v>0</v>
      </c>
      <c r="AK60" s="21">
        <v>0</v>
      </c>
      <c r="AL60" s="21">
        <v>0</v>
      </c>
      <c r="AM60" s="21">
        <v>0</v>
      </c>
      <c r="AN60" s="21">
        <v>0</v>
      </c>
      <c r="AO60" s="21">
        <v>0</v>
      </c>
      <c r="AP60" s="21">
        <v>0</v>
      </c>
      <c r="AQ60" s="21">
        <v>0</v>
      </c>
      <c r="AR60" s="21">
        <v>0</v>
      </c>
      <c r="AS60" s="21">
        <f>P26</f>
        <v>1</v>
      </c>
      <c r="AT60" s="21">
        <v>0</v>
      </c>
      <c r="AU60" s="21">
        <v>0</v>
      </c>
      <c r="AV60" s="21">
        <v>0</v>
      </c>
      <c r="AW60" s="21">
        <v>0</v>
      </c>
      <c r="AX60" s="21">
        <v>0</v>
      </c>
      <c r="AY60" s="21">
        <v>0</v>
      </c>
      <c r="AZ60" s="21">
        <v>0</v>
      </c>
      <c r="BA60" s="21">
        <v>0</v>
      </c>
      <c r="BB60" s="21">
        <f>Q26</f>
        <v>-2</v>
      </c>
      <c r="BC60" s="21">
        <v>0</v>
      </c>
      <c r="BD60" s="21">
        <v>0</v>
      </c>
      <c r="BE60" s="21">
        <v>0</v>
      </c>
      <c r="BF60" s="21">
        <v>0</v>
      </c>
      <c r="BG60" s="21">
        <v>0</v>
      </c>
      <c r="BH60" s="21">
        <v>0</v>
      </c>
      <c r="BI60" s="21">
        <v>0</v>
      </c>
      <c r="BJ60" s="21">
        <v>0</v>
      </c>
      <c r="BK60" s="21">
        <f>R26</f>
        <v>1</v>
      </c>
      <c r="BL60" s="21">
        <v>0</v>
      </c>
      <c r="BM60" s="21">
        <v>0</v>
      </c>
      <c r="BN60" s="21">
        <v>0</v>
      </c>
      <c r="BO60" s="21">
        <v>0</v>
      </c>
      <c r="BP60" s="21">
        <v>0</v>
      </c>
      <c r="BQ60" s="21">
        <v>0</v>
      </c>
      <c r="BR60" s="21">
        <v>0</v>
      </c>
      <c r="BS60" s="21">
        <v>0</v>
      </c>
      <c r="BT60" s="21">
        <v>0</v>
      </c>
      <c r="BU60" s="21">
        <v>0</v>
      </c>
      <c r="BV60" s="21">
        <v>0</v>
      </c>
      <c r="BW60" s="22">
        <v>0</v>
      </c>
      <c r="BX60" s="21"/>
      <c r="BY60" s="42"/>
      <c r="BZ60" s="40">
        <v>0</v>
      </c>
    </row>
    <row r="61" spans="2:78">
      <c r="AE61" s="20">
        <v>0</v>
      </c>
      <c r="AF61" s="21">
        <v>0</v>
      </c>
      <c r="AG61" s="21">
        <v>0</v>
      </c>
      <c r="AH61" s="21">
        <v>0</v>
      </c>
      <c r="AI61" s="21">
        <v>0</v>
      </c>
      <c r="AJ61" s="21">
        <v>0</v>
      </c>
      <c r="AK61" s="21">
        <v>0</v>
      </c>
      <c r="AL61" s="21">
        <v>0</v>
      </c>
      <c r="AM61" s="21">
        <v>0</v>
      </c>
      <c r="AN61" s="21">
        <v>0</v>
      </c>
      <c r="AO61" s="21">
        <v>0</v>
      </c>
      <c r="AP61" s="21">
        <v>0</v>
      </c>
      <c r="AQ61" s="21">
        <v>0</v>
      </c>
      <c r="AR61" s="21">
        <v>0</v>
      </c>
      <c r="AS61" s="21">
        <v>0</v>
      </c>
      <c r="AT61" s="21">
        <f>P26</f>
        <v>1</v>
      </c>
      <c r="AU61" s="21">
        <v>0</v>
      </c>
      <c r="AV61" s="21">
        <v>0</v>
      </c>
      <c r="AW61" s="21">
        <v>0</v>
      </c>
      <c r="AX61" s="21">
        <v>0</v>
      </c>
      <c r="AY61" s="21">
        <v>0</v>
      </c>
      <c r="AZ61" s="21">
        <v>0</v>
      </c>
      <c r="BA61" s="21">
        <v>0</v>
      </c>
      <c r="BB61" s="21">
        <v>0</v>
      </c>
      <c r="BC61" s="21">
        <f>Q26</f>
        <v>-2</v>
      </c>
      <c r="BD61" s="21">
        <v>0</v>
      </c>
      <c r="BE61" s="21">
        <v>0</v>
      </c>
      <c r="BF61" s="21">
        <v>0</v>
      </c>
      <c r="BG61" s="21">
        <v>0</v>
      </c>
      <c r="BH61" s="21">
        <v>0</v>
      </c>
      <c r="BI61" s="21">
        <v>0</v>
      </c>
      <c r="BJ61" s="21">
        <v>0</v>
      </c>
      <c r="BK61" s="21">
        <v>0</v>
      </c>
      <c r="BL61" s="21">
        <f>R26</f>
        <v>1</v>
      </c>
      <c r="BM61" s="21">
        <v>0</v>
      </c>
      <c r="BN61" s="21">
        <v>0</v>
      </c>
      <c r="BO61" s="21">
        <v>0</v>
      </c>
      <c r="BP61" s="21">
        <v>0</v>
      </c>
      <c r="BQ61" s="21">
        <v>0</v>
      </c>
      <c r="BR61" s="21">
        <v>0</v>
      </c>
      <c r="BS61" s="21">
        <v>0</v>
      </c>
      <c r="BT61" s="21">
        <v>0</v>
      </c>
      <c r="BU61" s="21">
        <v>0</v>
      </c>
      <c r="BV61" s="21">
        <v>0</v>
      </c>
      <c r="BW61" s="22">
        <v>0</v>
      </c>
      <c r="BZ61" s="40">
        <v>0</v>
      </c>
    </row>
    <row r="62" spans="2:78">
      <c r="AC62" s="49"/>
      <c r="AE62" s="20">
        <v>0</v>
      </c>
      <c r="AF62" s="21">
        <v>0</v>
      </c>
      <c r="AG62" s="21">
        <v>0</v>
      </c>
      <c r="AH62" s="21">
        <v>0</v>
      </c>
      <c r="AI62" s="21">
        <v>0</v>
      </c>
      <c r="AJ62" s="21">
        <v>0</v>
      </c>
      <c r="AK62" s="21">
        <v>0</v>
      </c>
      <c r="AL62" s="21">
        <v>0</v>
      </c>
      <c r="AM62" s="21">
        <v>0</v>
      </c>
      <c r="AN62" s="21">
        <v>0</v>
      </c>
      <c r="AO62" s="21">
        <v>0</v>
      </c>
      <c r="AP62" s="21">
        <v>0</v>
      </c>
      <c r="AQ62" s="21">
        <v>0</v>
      </c>
      <c r="AR62" s="21">
        <v>0</v>
      </c>
      <c r="AS62" s="21">
        <v>0</v>
      </c>
      <c r="AT62" s="21">
        <v>0</v>
      </c>
      <c r="AU62" s="21">
        <f>P26</f>
        <v>1</v>
      </c>
      <c r="AV62" s="21">
        <v>0</v>
      </c>
      <c r="AW62" s="21">
        <v>0</v>
      </c>
      <c r="AX62" s="21">
        <v>0</v>
      </c>
      <c r="AY62" s="21">
        <v>0</v>
      </c>
      <c r="AZ62" s="21">
        <v>0</v>
      </c>
      <c r="BA62" s="21">
        <v>0</v>
      </c>
      <c r="BB62" s="21">
        <v>0</v>
      </c>
      <c r="BC62" s="21">
        <v>0</v>
      </c>
      <c r="BD62" s="21">
        <f>Q26</f>
        <v>-2</v>
      </c>
      <c r="BE62" s="21">
        <v>0</v>
      </c>
      <c r="BF62" s="21">
        <v>0</v>
      </c>
      <c r="BG62" s="21">
        <v>0</v>
      </c>
      <c r="BH62" s="21">
        <v>0</v>
      </c>
      <c r="BI62" s="21">
        <v>0</v>
      </c>
      <c r="BJ62" s="21">
        <v>0</v>
      </c>
      <c r="BK62" s="21">
        <v>0</v>
      </c>
      <c r="BL62" s="21">
        <v>0</v>
      </c>
      <c r="BM62" s="21">
        <f>R26</f>
        <v>1</v>
      </c>
      <c r="BN62" s="21">
        <v>0</v>
      </c>
      <c r="BO62" s="21">
        <v>0</v>
      </c>
      <c r="BP62" s="21">
        <v>0</v>
      </c>
      <c r="BQ62" s="21">
        <v>0</v>
      </c>
      <c r="BR62" s="21">
        <v>0</v>
      </c>
      <c r="BS62" s="21">
        <v>0</v>
      </c>
      <c r="BT62" s="21">
        <v>0</v>
      </c>
      <c r="BU62" s="21">
        <v>0</v>
      </c>
      <c r="BV62" s="21">
        <v>0</v>
      </c>
      <c r="BW62" s="22">
        <v>0</v>
      </c>
      <c r="BZ62" s="40">
        <v>0</v>
      </c>
    </row>
    <row r="63" spans="2:78">
      <c r="AC63" s="49"/>
      <c r="AE63" s="20">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f>P26</f>
        <v>1</v>
      </c>
      <c r="AW63" s="21">
        <v>0</v>
      </c>
      <c r="AX63" s="21">
        <v>0</v>
      </c>
      <c r="AY63" s="21">
        <v>0</v>
      </c>
      <c r="AZ63" s="21">
        <v>0</v>
      </c>
      <c r="BA63" s="21">
        <v>0</v>
      </c>
      <c r="BB63" s="21">
        <v>0</v>
      </c>
      <c r="BC63" s="21">
        <v>0</v>
      </c>
      <c r="BD63" s="21">
        <v>0</v>
      </c>
      <c r="BE63" s="21">
        <f>Q26</f>
        <v>-2</v>
      </c>
      <c r="BF63" s="21">
        <v>0</v>
      </c>
      <c r="BG63" s="21">
        <v>0</v>
      </c>
      <c r="BH63" s="21">
        <v>0</v>
      </c>
      <c r="BI63" s="21">
        <v>0</v>
      </c>
      <c r="BJ63" s="21">
        <v>0</v>
      </c>
      <c r="BK63" s="21">
        <v>0</v>
      </c>
      <c r="BL63" s="21">
        <v>0</v>
      </c>
      <c r="BM63" s="21">
        <v>0</v>
      </c>
      <c r="BN63" s="21">
        <f>R26</f>
        <v>1</v>
      </c>
      <c r="BO63" s="21">
        <v>0</v>
      </c>
      <c r="BP63" s="21">
        <v>0</v>
      </c>
      <c r="BQ63" s="21">
        <v>0</v>
      </c>
      <c r="BR63" s="21">
        <v>0</v>
      </c>
      <c r="BS63" s="21">
        <v>0</v>
      </c>
      <c r="BT63" s="21">
        <v>0</v>
      </c>
      <c r="BU63" s="21">
        <v>0</v>
      </c>
      <c r="BV63" s="21">
        <v>0</v>
      </c>
      <c r="BW63" s="22">
        <v>0</v>
      </c>
      <c r="BZ63" s="40">
        <v>0</v>
      </c>
    </row>
    <row r="64" spans="2:78">
      <c r="AE64" s="20">
        <v>0</v>
      </c>
      <c r="AF64" s="21">
        <v>0</v>
      </c>
      <c r="AG64" s="21">
        <v>0</v>
      </c>
      <c r="AH64" s="21">
        <v>0</v>
      </c>
      <c r="AI64" s="21">
        <v>0</v>
      </c>
      <c r="AJ64" s="21">
        <v>0</v>
      </c>
      <c r="AK64" s="21">
        <v>0</v>
      </c>
      <c r="AL64" s="21">
        <v>0</v>
      </c>
      <c r="AM64" s="21">
        <v>0</v>
      </c>
      <c r="AN64" s="21">
        <v>0</v>
      </c>
      <c r="AO64" s="21">
        <v>0</v>
      </c>
      <c r="AP64" s="21">
        <v>0</v>
      </c>
      <c r="AQ64" s="21">
        <v>0</v>
      </c>
      <c r="AR64" s="21">
        <v>0</v>
      </c>
      <c r="AS64" s="21">
        <v>0</v>
      </c>
      <c r="AT64" s="21">
        <v>0</v>
      </c>
      <c r="AU64" s="21">
        <v>0</v>
      </c>
      <c r="AV64" s="21">
        <v>0</v>
      </c>
      <c r="AW64" s="21">
        <f>P26</f>
        <v>1</v>
      </c>
      <c r="AX64" s="21">
        <v>0</v>
      </c>
      <c r="AY64" s="21">
        <v>0</v>
      </c>
      <c r="AZ64" s="21">
        <v>0</v>
      </c>
      <c r="BA64" s="21">
        <v>0</v>
      </c>
      <c r="BB64" s="21">
        <v>0</v>
      </c>
      <c r="BC64" s="21">
        <v>0</v>
      </c>
      <c r="BD64" s="21">
        <v>0</v>
      </c>
      <c r="BE64" s="21">
        <v>0</v>
      </c>
      <c r="BF64" s="21">
        <f>Q26</f>
        <v>-2</v>
      </c>
      <c r="BG64" s="21">
        <v>0</v>
      </c>
      <c r="BH64" s="21">
        <v>0</v>
      </c>
      <c r="BI64" s="21">
        <v>0</v>
      </c>
      <c r="BJ64" s="21">
        <v>0</v>
      </c>
      <c r="BK64" s="21">
        <v>0</v>
      </c>
      <c r="BL64" s="21">
        <v>0</v>
      </c>
      <c r="BM64" s="21">
        <v>0</v>
      </c>
      <c r="BN64" s="21">
        <v>0</v>
      </c>
      <c r="BO64" s="21">
        <f>R26</f>
        <v>1</v>
      </c>
      <c r="BP64" s="21">
        <v>0</v>
      </c>
      <c r="BQ64" s="21">
        <v>0</v>
      </c>
      <c r="BR64" s="21">
        <v>0</v>
      </c>
      <c r="BS64" s="21">
        <v>0</v>
      </c>
      <c r="BT64" s="21">
        <v>0</v>
      </c>
      <c r="BU64" s="21">
        <v>0</v>
      </c>
      <c r="BV64" s="21">
        <v>0</v>
      </c>
      <c r="BW64" s="22">
        <v>0</v>
      </c>
      <c r="BZ64" s="40">
        <v>0</v>
      </c>
    </row>
    <row r="65" spans="22:78">
      <c r="AE65" s="20">
        <v>0</v>
      </c>
      <c r="AF65" s="21">
        <v>0</v>
      </c>
      <c r="AG65" s="21">
        <v>0</v>
      </c>
      <c r="AH65" s="21">
        <v>0</v>
      </c>
      <c r="AI65" s="21">
        <v>0</v>
      </c>
      <c r="AJ65" s="21">
        <v>0</v>
      </c>
      <c r="AK65" s="21">
        <v>0</v>
      </c>
      <c r="AL65" s="21">
        <v>0</v>
      </c>
      <c r="AM65" s="21">
        <v>0</v>
      </c>
      <c r="AN65" s="21">
        <v>0</v>
      </c>
      <c r="AO65" s="21">
        <v>0</v>
      </c>
      <c r="AP65" s="21">
        <v>0</v>
      </c>
      <c r="AQ65" s="21">
        <v>0</v>
      </c>
      <c r="AR65" s="21">
        <v>0</v>
      </c>
      <c r="AS65" s="21">
        <v>0</v>
      </c>
      <c r="AT65" s="21">
        <v>0</v>
      </c>
      <c r="AU65" s="21">
        <v>0</v>
      </c>
      <c r="AV65" s="21">
        <v>0</v>
      </c>
      <c r="AW65" s="21">
        <v>0</v>
      </c>
      <c r="AX65" s="21">
        <f>P26</f>
        <v>1</v>
      </c>
      <c r="AY65" s="21">
        <v>0</v>
      </c>
      <c r="AZ65" s="21">
        <v>0</v>
      </c>
      <c r="BA65" s="21">
        <v>0</v>
      </c>
      <c r="BB65" s="21">
        <v>0</v>
      </c>
      <c r="BC65" s="21">
        <v>0</v>
      </c>
      <c r="BD65" s="21">
        <v>0</v>
      </c>
      <c r="BE65" s="21">
        <v>0</v>
      </c>
      <c r="BF65" s="21">
        <v>0</v>
      </c>
      <c r="BG65" s="21">
        <f>Q26</f>
        <v>-2</v>
      </c>
      <c r="BH65" s="21">
        <v>0</v>
      </c>
      <c r="BI65" s="21">
        <v>0</v>
      </c>
      <c r="BJ65" s="21">
        <v>0</v>
      </c>
      <c r="BK65" s="21">
        <v>0</v>
      </c>
      <c r="BL65" s="21">
        <v>0</v>
      </c>
      <c r="BM65" s="21">
        <v>0</v>
      </c>
      <c r="BN65" s="21">
        <v>0</v>
      </c>
      <c r="BO65" s="21">
        <v>0</v>
      </c>
      <c r="BP65" s="21">
        <f>R26</f>
        <v>1</v>
      </c>
      <c r="BQ65" s="21">
        <v>0</v>
      </c>
      <c r="BR65" s="21">
        <v>0</v>
      </c>
      <c r="BS65" s="21">
        <v>0</v>
      </c>
      <c r="BT65" s="21">
        <v>0</v>
      </c>
      <c r="BU65" s="21">
        <v>0</v>
      </c>
      <c r="BV65" s="21">
        <v>0</v>
      </c>
      <c r="BW65" s="22">
        <v>0</v>
      </c>
      <c r="BZ65" s="40">
        <v>0</v>
      </c>
    </row>
    <row r="66" spans="22:78">
      <c r="AE66" s="20">
        <v>0</v>
      </c>
      <c r="AF66" s="21">
        <v>0</v>
      </c>
      <c r="AG66" s="21">
        <v>0</v>
      </c>
      <c r="AH66" s="21">
        <v>0</v>
      </c>
      <c r="AI66" s="21">
        <v>0</v>
      </c>
      <c r="AJ66" s="21">
        <v>0</v>
      </c>
      <c r="AK66" s="21">
        <v>0</v>
      </c>
      <c r="AL66" s="21">
        <v>0</v>
      </c>
      <c r="AM66" s="21">
        <v>0</v>
      </c>
      <c r="AN66" s="21">
        <v>0</v>
      </c>
      <c r="AO66" s="21">
        <v>0</v>
      </c>
      <c r="AP66" s="21">
        <v>0</v>
      </c>
      <c r="AQ66" s="21">
        <v>0</v>
      </c>
      <c r="AR66" s="21">
        <v>0</v>
      </c>
      <c r="AS66" s="21">
        <v>0</v>
      </c>
      <c r="AT66" s="21">
        <v>0</v>
      </c>
      <c r="AU66" s="21">
        <v>0</v>
      </c>
      <c r="AV66" s="21">
        <v>0</v>
      </c>
      <c r="AW66" s="21">
        <v>0</v>
      </c>
      <c r="AX66" s="21">
        <v>0</v>
      </c>
      <c r="AY66" s="21">
        <f>P26</f>
        <v>1</v>
      </c>
      <c r="AZ66" s="21">
        <v>0</v>
      </c>
      <c r="BA66" s="21">
        <v>0</v>
      </c>
      <c r="BB66" s="21">
        <v>0</v>
      </c>
      <c r="BC66" s="21">
        <v>0</v>
      </c>
      <c r="BD66" s="21">
        <v>0</v>
      </c>
      <c r="BE66" s="21">
        <v>0</v>
      </c>
      <c r="BF66" s="21">
        <v>0</v>
      </c>
      <c r="BG66" s="21">
        <v>0</v>
      </c>
      <c r="BH66" s="21">
        <f>Q26</f>
        <v>-2</v>
      </c>
      <c r="BI66" s="21">
        <v>0</v>
      </c>
      <c r="BJ66" s="21">
        <v>0</v>
      </c>
      <c r="BK66" s="21">
        <v>0</v>
      </c>
      <c r="BL66" s="21">
        <v>0</v>
      </c>
      <c r="BM66" s="21">
        <v>0</v>
      </c>
      <c r="BN66" s="21">
        <v>0</v>
      </c>
      <c r="BO66" s="21">
        <v>0</v>
      </c>
      <c r="BP66" s="21">
        <v>0</v>
      </c>
      <c r="BQ66" s="21">
        <f>R26</f>
        <v>1</v>
      </c>
      <c r="BR66" s="21">
        <v>0</v>
      </c>
      <c r="BS66" s="21">
        <v>0</v>
      </c>
      <c r="BT66" s="21">
        <v>0</v>
      </c>
      <c r="BU66" s="21">
        <v>0</v>
      </c>
      <c r="BV66" s="21">
        <v>0</v>
      </c>
      <c r="BW66" s="22">
        <v>0</v>
      </c>
      <c r="BZ66" s="40">
        <v>0</v>
      </c>
    </row>
    <row r="67" spans="22:78">
      <c r="AE67" s="20">
        <v>0</v>
      </c>
      <c r="AF67" s="21">
        <v>0</v>
      </c>
      <c r="AG67" s="21">
        <v>0</v>
      </c>
      <c r="AH67" s="21">
        <v>0</v>
      </c>
      <c r="AI67" s="21">
        <v>0</v>
      </c>
      <c r="AJ67" s="21">
        <v>0</v>
      </c>
      <c r="AK67" s="21">
        <v>0</v>
      </c>
      <c r="AL67" s="21">
        <v>0</v>
      </c>
      <c r="AM67" s="21">
        <v>0</v>
      </c>
      <c r="AN67" s="21">
        <v>0</v>
      </c>
      <c r="AO67" s="21">
        <v>0</v>
      </c>
      <c r="AP67" s="21">
        <v>0</v>
      </c>
      <c r="AQ67" s="21">
        <v>0</v>
      </c>
      <c r="AR67" s="21">
        <v>0</v>
      </c>
      <c r="AS67" s="21">
        <v>0</v>
      </c>
      <c r="AT67" s="21">
        <v>0</v>
      </c>
      <c r="AU67" s="21">
        <v>0</v>
      </c>
      <c r="AV67" s="21">
        <v>0</v>
      </c>
      <c r="AW67" s="21">
        <v>0</v>
      </c>
      <c r="AX67" s="21">
        <v>0</v>
      </c>
      <c r="AY67" s="21">
        <v>0</v>
      </c>
      <c r="AZ67" s="21">
        <f>P26</f>
        <v>1</v>
      </c>
      <c r="BA67" s="21">
        <v>0</v>
      </c>
      <c r="BB67" s="21">
        <v>0</v>
      </c>
      <c r="BC67" s="21">
        <v>0</v>
      </c>
      <c r="BD67" s="21">
        <v>0</v>
      </c>
      <c r="BE67" s="21">
        <v>0</v>
      </c>
      <c r="BF67" s="21">
        <v>0</v>
      </c>
      <c r="BG67" s="21">
        <v>0</v>
      </c>
      <c r="BH67" s="21">
        <v>0</v>
      </c>
      <c r="BI67" s="21">
        <f>Q26</f>
        <v>-2</v>
      </c>
      <c r="BJ67" s="21">
        <v>0</v>
      </c>
      <c r="BK67" s="21">
        <v>0</v>
      </c>
      <c r="BL67" s="21">
        <v>0</v>
      </c>
      <c r="BM67" s="21">
        <v>0</v>
      </c>
      <c r="BN67" s="21">
        <v>0</v>
      </c>
      <c r="BO67" s="21">
        <v>0</v>
      </c>
      <c r="BP67" s="21">
        <v>0</v>
      </c>
      <c r="BQ67" s="21">
        <v>0</v>
      </c>
      <c r="BR67" s="21">
        <f>R26</f>
        <v>1</v>
      </c>
      <c r="BS67" s="21">
        <v>0</v>
      </c>
      <c r="BT67" s="21">
        <v>0</v>
      </c>
      <c r="BU67" s="21">
        <v>0</v>
      </c>
      <c r="BV67" s="21">
        <v>0</v>
      </c>
      <c r="BW67" s="22">
        <v>0</v>
      </c>
      <c r="BZ67" s="40">
        <v>0</v>
      </c>
    </row>
    <row r="68" spans="22:78">
      <c r="AE68" s="20">
        <v>0</v>
      </c>
      <c r="AF68" s="21">
        <v>0</v>
      </c>
      <c r="AG68" s="21">
        <v>0</v>
      </c>
      <c r="AH68" s="21">
        <v>0</v>
      </c>
      <c r="AI68" s="21">
        <v>0</v>
      </c>
      <c r="AJ68" s="21">
        <v>0</v>
      </c>
      <c r="AK68" s="21">
        <v>0</v>
      </c>
      <c r="AL68" s="21">
        <v>0</v>
      </c>
      <c r="AM68" s="21">
        <v>0</v>
      </c>
      <c r="AN68" s="21">
        <v>0</v>
      </c>
      <c r="AO68" s="21">
        <v>0</v>
      </c>
      <c r="AP68" s="21">
        <v>0</v>
      </c>
      <c r="AQ68" s="21">
        <v>0</v>
      </c>
      <c r="AR68" s="21">
        <v>0</v>
      </c>
      <c r="AS68" s="21">
        <v>0</v>
      </c>
      <c r="AT68" s="21">
        <v>0</v>
      </c>
      <c r="AU68" s="21">
        <v>0</v>
      </c>
      <c r="AV68" s="21">
        <v>0</v>
      </c>
      <c r="AW68" s="21">
        <v>0</v>
      </c>
      <c r="AX68" s="21">
        <v>0</v>
      </c>
      <c r="AY68" s="21">
        <v>0</v>
      </c>
      <c r="AZ68" s="21">
        <v>0</v>
      </c>
      <c r="BA68" s="21">
        <f>P26</f>
        <v>1</v>
      </c>
      <c r="BB68" s="21">
        <v>0</v>
      </c>
      <c r="BC68" s="21">
        <v>0</v>
      </c>
      <c r="BD68" s="21">
        <v>0</v>
      </c>
      <c r="BE68" s="21">
        <v>0</v>
      </c>
      <c r="BF68" s="21">
        <v>0</v>
      </c>
      <c r="BG68" s="21">
        <v>0</v>
      </c>
      <c r="BH68" s="21">
        <v>0</v>
      </c>
      <c r="BI68" s="21">
        <v>0</v>
      </c>
      <c r="BJ68" s="21">
        <f>Q26</f>
        <v>-2</v>
      </c>
      <c r="BK68" s="21">
        <v>0</v>
      </c>
      <c r="BL68" s="21">
        <v>0</v>
      </c>
      <c r="BM68" s="21">
        <v>0</v>
      </c>
      <c r="BN68" s="21">
        <v>0</v>
      </c>
      <c r="BO68" s="21">
        <v>0</v>
      </c>
      <c r="BP68" s="21">
        <v>0</v>
      </c>
      <c r="BQ68" s="21">
        <v>0</v>
      </c>
      <c r="BR68" s="21">
        <v>0</v>
      </c>
      <c r="BS68" s="21">
        <f>R26</f>
        <v>1</v>
      </c>
      <c r="BT68" s="21">
        <v>0</v>
      </c>
      <c r="BU68" s="21">
        <v>0</v>
      </c>
      <c r="BV68" s="21">
        <v>0</v>
      </c>
      <c r="BW68" s="22">
        <v>0</v>
      </c>
      <c r="BZ68" s="40">
        <v>0</v>
      </c>
    </row>
    <row r="69" spans="22:78">
      <c r="AE69" s="20">
        <v>0</v>
      </c>
      <c r="AF69" s="21">
        <v>0</v>
      </c>
      <c r="AG69" s="21">
        <v>0</v>
      </c>
      <c r="AH69" s="21">
        <v>0</v>
      </c>
      <c r="AI69" s="21">
        <v>0</v>
      </c>
      <c r="AJ69" s="21">
        <v>0</v>
      </c>
      <c r="AK69" s="21">
        <v>0</v>
      </c>
      <c r="AL69" s="21">
        <v>0</v>
      </c>
      <c r="AM69" s="21">
        <v>0</v>
      </c>
      <c r="AN69" s="21">
        <v>0</v>
      </c>
      <c r="AO69" s="21">
        <v>0</v>
      </c>
      <c r="AP69" s="21">
        <v>0</v>
      </c>
      <c r="AQ69" s="21">
        <v>0</v>
      </c>
      <c r="AR69" s="21">
        <v>0</v>
      </c>
      <c r="AS69" s="21">
        <v>0</v>
      </c>
      <c r="AT69" s="21">
        <v>0</v>
      </c>
      <c r="AU69" s="21">
        <v>0</v>
      </c>
      <c r="AV69" s="21">
        <v>0</v>
      </c>
      <c r="AW69" s="21">
        <v>0</v>
      </c>
      <c r="AX69" s="21">
        <v>0</v>
      </c>
      <c r="AY69" s="21">
        <v>0</v>
      </c>
      <c r="AZ69" s="21">
        <v>0</v>
      </c>
      <c r="BA69" s="21">
        <v>0</v>
      </c>
      <c r="BB69" s="21">
        <f>P26</f>
        <v>1</v>
      </c>
      <c r="BC69" s="21">
        <v>0</v>
      </c>
      <c r="BD69" s="21">
        <v>0</v>
      </c>
      <c r="BE69" s="21">
        <v>0</v>
      </c>
      <c r="BF69" s="21">
        <v>0</v>
      </c>
      <c r="BG69" s="21">
        <v>0</v>
      </c>
      <c r="BH69" s="21">
        <v>0</v>
      </c>
      <c r="BI69" s="21">
        <v>0</v>
      </c>
      <c r="BJ69" s="21">
        <v>0</v>
      </c>
      <c r="BK69" s="21">
        <f>Q26</f>
        <v>-2</v>
      </c>
      <c r="BL69" s="21">
        <v>0</v>
      </c>
      <c r="BM69" s="21">
        <v>0</v>
      </c>
      <c r="BN69" s="21">
        <v>0</v>
      </c>
      <c r="BO69" s="21">
        <v>0</v>
      </c>
      <c r="BP69" s="21">
        <v>0</v>
      </c>
      <c r="BQ69" s="21">
        <v>0</v>
      </c>
      <c r="BR69" s="21">
        <v>0</v>
      </c>
      <c r="BS69" s="21">
        <v>0</v>
      </c>
      <c r="BT69" s="21">
        <f>R26</f>
        <v>1</v>
      </c>
      <c r="BU69" s="21">
        <v>0</v>
      </c>
      <c r="BV69" s="21">
        <v>0</v>
      </c>
      <c r="BW69" s="22">
        <v>0</v>
      </c>
      <c r="BZ69" s="40">
        <v>0</v>
      </c>
    </row>
    <row r="70" spans="22:78">
      <c r="AE70" s="20">
        <v>0</v>
      </c>
      <c r="AF70" s="21">
        <v>0</v>
      </c>
      <c r="AG70" s="21">
        <v>0</v>
      </c>
      <c r="AH70" s="21">
        <v>0</v>
      </c>
      <c r="AI70" s="21">
        <v>0</v>
      </c>
      <c r="AJ70" s="21">
        <v>0</v>
      </c>
      <c r="AK70" s="21">
        <v>0</v>
      </c>
      <c r="AL70" s="21">
        <v>0</v>
      </c>
      <c r="AM70" s="21">
        <v>0</v>
      </c>
      <c r="AN70" s="21">
        <v>0</v>
      </c>
      <c r="AO70" s="21">
        <v>0</v>
      </c>
      <c r="AP70" s="21">
        <v>0</v>
      </c>
      <c r="AQ70" s="21">
        <v>0</v>
      </c>
      <c r="AR70" s="21">
        <v>0</v>
      </c>
      <c r="AS70" s="21">
        <v>0</v>
      </c>
      <c r="AT70" s="21">
        <v>0</v>
      </c>
      <c r="AU70" s="21">
        <v>0</v>
      </c>
      <c r="AV70" s="21">
        <v>0</v>
      </c>
      <c r="AW70" s="21">
        <v>0</v>
      </c>
      <c r="AX70" s="21">
        <v>0</v>
      </c>
      <c r="AY70" s="21">
        <v>0</v>
      </c>
      <c r="AZ70" s="21">
        <v>0</v>
      </c>
      <c r="BA70" s="21">
        <v>0</v>
      </c>
      <c r="BB70" s="21">
        <v>0</v>
      </c>
      <c r="BC70" s="21">
        <f>P26</f>
        <v>1</v>
      </c>
      <c r="BD70" s="21">
        <v>0</v>
      </c>
      <c r="BE70" s="21">
        <v>0</v>
      </c>
      <c r="BF70" s="21">
        <v>0</v>
      </c>
      <c r="BG70" s="21">
        <v>0</v>
      </c>
      <c r="BH70" s="21">
        <v>0</v>
      </c>
      <c r="BI70" s="21">
        <v>0</v>
      </c>
      <c r="BJ70" s="21">
        <v>0</v>
      </c>
      <c r="BK70" s="21">
        <v>0</v>
      </c>
      <c r="BL70" s="21">
        <f>Q26</f>
        <v>-2</v>
      </c>
      <c r="BM70" s="21">
        <v>0</v>
      </c>
      <c r="BN70" s="21">
        <v>0</v>
      </c>
      <c r="BO70" s="21">
        <v>0</v>
      </c>
      <c r="BP70" s="21">
        <v>0</v>
      </c>
      <c r="BQ70" s="21">
        <v>0</v>
      </c>
      <c r="BR70" s="21">
        <v>0</v>
      </c>
      <c r="BS70" s="21">
        <v>0</v>
      </c>
      <c r="BT70" s="21">
        <v>0</v>
      </c>
      <c r="BU70" s="21">
        <f>R26</f>
        <v>1</v>
      </c>
      <c r="BV70" s="21">
        <v>0</v>
      </c>
      <c r="BW70" s="22">
        <v>0</v>
      </c>
      <c r="BZ70" s="40">
        <v>0</v>
      </c>
    </row>
    <row r="71" spans="22:78">
      <c r="AE71" s="20">
        <v>0</v>
      </c>
      <c r="AF71" s="21">
        <v>0</v>
      </c>
      <c r="AG71" s="21">
        <v>0</v>
      </c>
      <c r="AH71" s="21">
        <v>0</v>
      </c>
      <c r="AI71" s="21">
        <v>0</v>
      </c>
      <c r="AJ71" s="21">
        <v>0</v>
      </c>
      <c r="AK71" s="21">
        <v>0</v>
      </c>
      <c r="AL71" s="21">
        <v>0</v>
      </c>
      <c r="AM71" s="21">
        <v>0</v>
      </c>
      <c r="AN71" s="21">
        <v>0</v>
      </c>
      <c r="AO71" s="21">
        <v>0</v>
      </c>
      <c r="AP71" s="21">
        <v>0</v>
      </c>
      <c r="AQ71" s="21">
        <v>0</v>
      </c>
      <c r="AR71" s="21">
        <v>0</v>
      </c>
      <c r="AS71" s="21">
        <v>0</v>
      </c>
      <c r="AT71" s="21">
        <v>0</v>
      </c>
      <c r="AU71" s="21">
        <v>0</v>
      </c>
      <c r="AV71" s="21">
        <v>0</v>
      </c>
      <c r="AW71" s="21">
        <v>0</v>
      </c>
      <c r="AX71" s="21">
        <v>0</v>
      </c>
      <c r="AY71" s="21">
        <v>0</v>
      </c>
      <c r="AZ71" s="21">
        <v>0</v>
      </c>
      <c r="BA71" s="21">
        <v>0</v>
      </c>
      <c r="BB71" s="21">
        <v>0</v>
      </c>
      <c r="BC71" s="21">
        <v>0</v>
      </c>
      <c r="BD71" s="21">
        <f>P26</f>
        <v>1</v>
      </c>
      <c r="BE71" s="21">
        <v>0</v>
      </c>
      <c r="BF71" s="21">
        <v>0</v>
      </c>
      <c r="BG71" s="21">
        <v>0</v>
      </c>
      <c r="BH71" s="21">
        <v>0</v>
      </c>
      <c r="BI71" s="21">
        <v>0</v>
      </c>
      <c r="BJ71" s="21">
        <v>0</v>
      </c>
      <c r="BK71" s="21">
        <v>0</v>
      </c>
      <c r="BL71" s="21">
        <v>0</v>
      </c>
      <c r="BM71" s="21">
        <f>Q26</f>
        <v>-2</v>
      </c>
      <c r="BN71" s="21">
        <v>0</v>
      </c>
      <c r="BO71" s="21">
        <v>0</v>
      </c>
      <c r="BP71" s="21">
        <v>0</v>
      </c>
      <c r="BQ71" s="21">
        <v>0</v>
      </c>
      <c r="BR71" s="21">
        <v>0</v>
      </c>
      <c r="BS71" s="21">
        <v>0</v>
      </c>
      <c r="BT71" s="21">
        <v>0</v>
      </c>
      <c r="BU71" s="21">
        <v>0</v>
      </c>
      <c r="BV71" s="21">
        <f>R26</f>
        <v>1</v>
      </c>
      <c r="BW71" s="22">
        <v>0</v>
      </c>
      <c r="BZ71" s="40">
        <v>0</v>
      </c>
    </row>
    <row r="72" spans="22:78">
      <c r="AE72" s="23">
        <v>0</v>
      </c>
      <c r="AF72" s="24">
        <v>0</v>
      </c>
      <c r="AG72" s="24">
        <v>0</v>
      </c>
      <c r="AH72" s="24">
        <v>0</v>
      </c>
      <c r="AI72" s="24">
        <v>0</v>
      </c>
      <c r="AJ72" s="24">
        <v>0</v>
      </c>
      <c r="AK72" s="24">
        <v>0</v>
      </c>
      <c r="AL72" s="24">
        <v>0</v>
      </c>
      <c r="AM72" s="24">
        <v>0</v>
      </c>
      <c r="AN72" s="24">
        <v>0</v>
      </c>
      <c r="AO72" s="24">
        <v>0</v>
      </c>
      <c r="AP72" s="24">
        <v>0</v>
      </c>
      <c r="AQ72" s="24">
        <v>0</v>
      </c>
      <c r="AR72" s="24">
        <v>0</v>
      </c>
      <c r="AS72" s="24">
        <v>0</v>
      </c>
      <c r="AT72" s="24">
        <v>0</v>
      </c>
      <c r="AU72" s="24">
        <v>0</v>
      </c>
      <c r="AV72" s="24">
        <v>0</v>
      </c>
      <c r="AW72" s="24">
        <v>0</v>
      </c>
      <c r="AX72" s="24">
        <v>0</v>
      </c>
      <c r="AY72" s="24">
        <v>0</v>
      </c>
      <c r="AZ72" s="24">
        <v>0</v>
      </c>
      <c r="BA72" s="24">
        <v>0</v>
      </c>
      <c r="BB72" s="24">
        <v>0</v>
      </c>
      <c r="BC72" s="24">
        <v>0</v>
      </c>
      <c r="BD72" s="24">
        <v>0</v>
      </c>
      <c r="BE72" s="24">
        <f>P26</f>
        <v>1</v>
      </c>
      <c r="BF72" s="24">
        <v>0</v>
      </c>
      <c r="BG72" s="24">
        <v>0</v>
      </c>
      <c r="BH72" s="24">
        <v>0</v>
      </c>
      <c r="BI72" s="24">
        <v>0</v>
      </c>
      <c r="BJ72" s="24">
        <v>0</v>
      </c>
      <c r="BK72" s="24">
        <v>0</v>
      </c>
      <c r="BL72" s="24">
        <v>0</v>
      </c>
      <c r="BM72" s="24">
        <v>0</v>
      </c>
      <c r="BN72" s="24">
        <f>Q26</f>
        <v>-2</v>
      </c>
      <c r="BO72" s="24">
        <v>0</v>
      </c>
      <c r="BP72" s="24">
        <v>0</v>
      </c>
      <c r="BQ72" s="24">
        <v>0</v>
      </c>
      <c r="BR72" s="24">
        <v>0</v>
      </c>
      <c r="BS72" s="24">
        <v>0</v>
      </c>
      <c r="BT72" s="24">
        <v>0</v>
      </c>
      <c r="BU72" s="24">
        <v>0</v>
      </c>
      <c r="BV72" s="24">
        <v>0</v>
      </c>
      <c r="BW72" s="25">
        <f>R26</f>
        <v>1</v>
      </c>
      <c r="BZ72" s="41">
        <v>0</v>
      </c>
    </row>
    <row r="75" spans="22:78">
      <c r="AD75" t="s">
        <v>34</v>
      </c>
      <c r="AE75" s="27">
        <v>1</v>
      </c>
      <c r="AF75" s="27">
        <v>2</v>
      </c>
      <c r="AG75" s="27">
        <v>3</v>
      </c>
      <c r="AH75" s="27">
        <v>4</v>
      </c>
      <c r="AI75" s="27">
        <v>5</v>
      </c>
      <c r="AJ75" s="27">
        <v>6</v>
      </c>
      <c r="AK75" s="27">
        <v>7</v>
      </c>
      <c r="AL75" s="27">
        <v>8</v>
      </c>
      <c r="AM75" s="27">
        <v>9</v>
      </c>
      <c r="AQ75" s="27">
        <f>B22</f>
        <v>0</v>
      </c>
      <c r="AR75" s="27">
        <f>B23</f>
        <v>0.5</v>
      </c>
      <c r="AS75" s="27">
        <f>B24</f>
        <v>1</v>
      </c>
      <c r="AT75" s="27">
        <f>B25</f>
        <v>1.5</v>
      </c>
      <c r="AU75" s="27">
        <f>B26</f>
        <v>2</v>
      </c>
      <c r="AV75" s="27">
        <f>B27</f>
        <v>2.5</v>
      </c>
      <c r="AW75" s="27">
        <f>B28</f>
        <v>3</v>
      </c>
      <c r="AX75" s="27">
        <f>B29</f>
        <v>3.5</v>
      </c>
      <c r="AY75" s="27">
        <f>B30</f>
        <v>4</v>
      </c>
    </row>
    <row r="76" spans="22:78">
      <c r="V76" s="105" t="s">
        <v>23</v>
      </c>
      <c r="W76" s="106"/>
      <c r="X76" s="106"/>
      <c r="Y76" s="106"/>
      <c r="Z76" s="106"/>
      <c r="AA76" s="106"/>
      <c r="AB76" s="107"/>
      <c r="AD76" s="28">
        <v>5</v>
      </c>
      <c r="AE76" s="17">
        <f t="shared" ref="AE76:AM80" si="65">AE$75+($AD76-1)*$C$33</f>
        <v>37</v>
      </c>
      <c r="AF76" s="18">
        <f t="shared" si="65"/>
        <v>38</v>
      </c>
      <c r="AG76" s="18">
        <f t="shared" si="65"/>
        <v>39</v>
      </c>
      <c r="AH76" s="18">
        <f t="shared" si="65"/>
        <v>40</v>
      </c>
      <c r="AI76" s="18">
        <f t="shared" si="65"/>
        <v>41</v>
      </c>
      <c r="AJ76" s="18">
        <f t="shared" si="65"/>
        <v>42</v>
      </c>
      <c r="AK76" s="18">
        <f t="shared" si="65"/>
        <v>43</v>
      </c>
      <c r="AL76" s="18">
        <f t="shared" si="65"/>
        <v>44</v>
      </c>
      <c r="AM76" s="19">
        <f t="shared" si="65"/>
        <v>45</v>
      </c>
      <c r="AP76" s="28">
        <f>C26</f>
        <v>4</v>
      </c>
      <c r="AQ76" s="17">
        <f t="shared" ref="AQ76:AY80" si="66">AE$75+($AD76-1)*$C$33</f>
        <v>37</v>
      </c>
      <c r="AR76" s="18">
        <f t="shared" si="66"/>
        <v>38</v>
      </c>
      <c r="AS76" s="18">
        <f t="shared" si="66"/>
        <v>39</v>
      </c>
      <c r="AT76" s="18">
        <f t="shared" si="66"/>
        <v>40</v>
      </c>
      <c r="AU76" s="18">
        <f t="shared" si="66"/>
        <v>41</v>
      </c>
      <c r="AV76" s="18">
        <f t="shared" si="66"/>
        <v>42</v>
      </c>
      <c r="AW76" s="18">
        <f t="shared" si="66"/>
        <v>43</v>
      </c>
      <c r="AX76" s="18">
        <f t="shared" si="66"/>
        <v>44</v>
      </c>
      <c r="AY76" s="19">
        <f t="shared" si="66"/>
        <v>45</v>
      </c>
    </row>
    <row r="77" spans="22:78">
      <c r="V77" s="108"/>
      <c r="W77" s="109"/>
      <c r="X77" s="109"/>
      <c r="Y77" s="109"/>
      <c r="Z77" s="109"/>
      <c r="AA77" s="109"/>
      <c r="AB77" s="110"/>
      <c r="AD77" s="28">
        <v>4</v>
      </c>
      <c r="AE77" s="20">
        <f t="shared" si="65"/>
        <v>28</v>
      </c>
      <c r="AF77" s="21">
        <f t="shared" si="65"/>
        <v>29</v>
      </c>
      <c r="AG77" s="21">
        <f t="shared" si="65"/>
        <v>30</v>
      </c>
      <c r="AH77" s="21">
        <f t="shared" si="65"/>
        <v>31</v>
      </c>
      <c r="AI77" s="21">
        <f t="shared" si="65"/>
        <v>32</v>
      </c>
      <c r="AJ77" s="21">
        <f t="shared" si="65"/>
        <v>33</v>
      </c>
      <c r="AK77" s="21">
        <f t="shared" si="65"/>
        <v>34</v>
      </c>
      <c r="AL77" s="21">
        <f t="shared" si="65"/>
        <v>35</v>
      </c>
      <c r="AM77" s="22">
        <f t="shared" si="65"/>
        <v>36</v>
      </c>
      <c r="AP77" s="28">
        <f>C25</f>
        <v>3</v>
      </c>
      <c r="AQ77" s="20">
        <f t="shared" si="66"/>
        <v>28</v>
      </c>
      <c r="AR77" s="21">
        <f t="shared" si="66"/>
        <v>29</v>
      </c>
      <c r="AS77" s="21">
        <f t="shared" si="66"/>
        <v>30</v>
      </c>
      <c r="AT77" s="21">
        <f t="shared" si="66"/>
        <v>31</v>
      </c>
      <c r="AU77" s="21">
        <f t="shared" si="66"/>
        <v>32</v>
      </c>
      <c r="AV77" s="21">
        <f t="shared" si="66"/>
        <v>33</v>
      </c>
      <c r="AW77" s="21">
        <f t="shared" si="66"/>
        <v>34</v>
      </c>
      <c r="AX77" s="21">
        <f t="shared" si="66"/>
        <v>35</v>
      </c>
      <c r="AY77" s="22">
        <f t="shared" si="66"/>
        <v>36</v>
      </c>
    </row>
    <row r="78" spans="22:78">
      <c r="V78" s="108"/>
      <c r="W78" s="109"/>
      <c r="X78" s="109"/>
      <c r="Y78" s="109"/>
      <c r="Z78" s="109"/>
      <c r="AA78" s="109"/>
      <c r="AB78" s="110"/>
      <c r="AD78" s="28">
        <v>3</v>
      </c>
      <c r="AE78" s="20">
        <f t="shared" si="65"/>
        <v>19</v>
      </c>
      <c r="AF78" s="21">
        <f t="shared" si="65"/>
        <v>20</v>
      </c>
      <c r="AG78" s="21">
        <f t="shared" si="65"/>
        <v>21</v>
      </c>
      <c r="AH78" s="21">
        <f t="shared" si="65"/>
        <v>22</v>
      </c>
      <c r="AI78" s="21">
        <f t="shared" si="65"/>
        <v>23</v>
      </c>
      <c r="AJ78" s="21">
        <f t="shared" si="65"/>
        <v>24</v>
      </c>
      <c r="AK78" s="21">
        <f t="shared" si="65"/>
        <v>25</v>
      </c>
      <c r="AL78" s="21">
        <f t="shared" si="65"/>
        <v>26</v>
      </c>
      <c r="AM78" s="22">
        <f t="shared" si="65"/>
        <v>27</v>
      </c>
      <c r="AP78" s="28">
        <f>C24</f>
        <v>2</v>
      </c>
      <c r="AQ78" s="20">
        <f t="shared" si="66"/>
        <v>19</v>
      </c>
      <c r="AR78" s="21">
        <f t="shared" si="66"/>
        <v>20</v>
      </c>
      <c r="AS78" s="21">
        <f t="shared" si="66"/>
        <v>21</v>
      </c>
      <c r="AT78" s="21">
        <f t="shared" si="66"/>
        <v>22</v>
      </c>
      <c r="AU78" s="21">
        <f t="shared" si="66"/>
        <v>23</v>
      </c>
      <c r="AV78" s="21">
        <f t="shared" si="66"/>
        <v>24</v>
      </c>
      <c r="AW78" s="21">
        <f t="shared" si="66"/>
        <v>25</v>
      </c>
      <c r="AX78" s="21">
        <f t="shared" si="66"/>
        <v>26</v>
      </c>
      <c r="AY78" s="22">
        <f t="shared" si="66"/>
        <v>27</v>
      </c>
    </row>
    <row r="79" spans="22:78">
      <c r="V79" s="108"/>
      <c r="W79" s="109"/>
      <c r="X79" s="109"/>
      <c r="Y79" s="109"/>
      <c r="Z79" s="109"/>
      <c r="AA79" s="109"/>
      <c r="AB79" s="110"/>
      <c r="AD79" s="28">
        <v>2</v>
      </c>
      <c r="AE79" s="20">
        <f t="shared" si="65"/>
        <v>10</v>
      </c>
      <c r="AF79" s="21">
        <f t="shared" si="65"/>
        <v>11</v>
      </c>
      <c r="AG79" s="21">
        <f t="shared" si="65"/>
        <v>12</v>
      </c>
      <c r="AH79" s="21">
        <f t="shared" si="65"/>
        <v>13</v>
      </c>
      <c r="AI79" s="21">
        <f t="shared" si="65"/>
        <v>14</v>
      </c>
      <c r="AJ79" s="21">
        <f t="shared" si="65"/>
        <v>15</v>
      </c>
      <c r="AK79" s="21">
        <f t="shared" si="65"/>
        <v>16</v>
      </c>
      <c r="AL79" s="21">
        <f t="shared" si="65"/>
        <v>17</v>
      </c>
      <c r="AM79" s="22">
        <f t="shared" si="65"/>
        <v>18</v>
      </c>
      <c r="AP79" s="28">
        <f>C23</f>
        <v>1</v>
      </c>
      <c r="AQ79" s="20">
        <f t="shared" si="66"/>
        <v>10</v>
      </c>
      <c r="AR79" s="21">
        <f t="shared" si="66"/>
        <v>11</v>
      </c>
      <c r="AS79" s="21">
        <f t="shared" si="66"/>
        <v>12</v>
      </c>
      <c r="AT79" s="21">
        <f t="shared" si="66"/>
        <v>13</v>
      </c>
      <c r="AU79" s="21">
        <f t="shared" si="66"/>
        <v>14</v>
      </c>
      <c r="AV79" s="21">
        <f t="shared" si="66"/>
        <v>15</v>
      </c>
      <c r="AW79" s="21">
        <f t="shared" si="66"/>
        <v>16</v>
      </c>
      <c r="AX79" s="21">
        <f t="shared" si="66"/>
        <v>17</v>
      </c>
      <c r="AY79" s="22">
        <f t="shared" si="66"/>
        <v>18</v>
      </c>
    </row>
    <row r="80" spans="22:78">
      <c r="V80" s="111"/>
      <c r="W80" s="112"/>
      <c r="X80" s="112"/>
      <c r="Y80" s="112"/>
      <c r="Z80" s="112"/>
      <c r="AA80" s="112"/>
      <c r="AB80" s="113"/>
      <c r="AD80" s="28">
        <v>1</v>
      </c>
      <c r="AE80" s="23">
        <f t="shared" si="65"/>
        <v>1</v>
      </c>
      <c r="AF80" s="24">
        <f t="shared" si="65"/>
        <v>2</v>
      </c>
      <c r="AG80" s="24">
        <f t="shared" si="65"/>
        <v>3</v>
      </c>
      <c r="AH80" s="24">
        <f t="shared" si="65"/>
        <v>4</v>
      </c>
      <c r="AI80" s="24">
        <f t="shared" si="65"/>
        <v>5</v>
      </c>
      <c r="AJ80" s="24">
        <f t="shared" si="65"/>
        <v>6</v>
      </c>
      <c r="AK80" s="24">
        <f t="shared" si="65"/>
        <v>7</v>
      </c>
      <c r="AL80" s="24">
        <f t="shared" si="65"/>
        <v>8</v>
      </c>
      <c r="AM80" s="25">
        <f t="shared" si="65"/>
        <v>9</v>
      </c>
      <c r="AP80" s="28">
        <f>C22</f>
        <v>0</v>
      </c>
      <c r="AQ80" s="23">
        <f t="shared" si="66"/>
        <v>1</v>
      </c>
      <c r="AR80" s="24">
        <f t="shared" si="66"/>
        <v>2</v>
      </c>
      <c r="AS80" s="24">
        <f t="shared" si="66"/>
        <v>3</v>
      </c>
      <c r="AT80" s="24">
        <f t="shared" si="66"/>
        <v>4</v>
      </c>
      <c r="AU80" s="24">
        <f t="shared" si="66"/>
        <v>5</v>
      </c>
      <c r="AV80" s="24">
        <f t="shared" si="66"/>
        <v>6</v>
      </c>
      <c r="AW80" s="24">
        <f t="shared" si="66"/>
        <v>7</v>
      </c>
      <c r="AX80" s="24">
        <f t="shared" si="66"/>
        <v>8</v>
      </c>
      <c r="AY80" s="25">
        <f t="shared" si="66"/>
        <v>9</v>
      </c>
    </row>
    <row r="83" spans="22:78">
      <c r="AD83" s="42"/>
      <c r="AE83" s="44">
        <v>1</v>
      </c>
      <c r="AF83" s="44">
        <v>2</v>
      </c>
      <c r="AG83" s="44">
        <v>3</v>
      </c>
      <c r="AH83" s="44">
        <v>4</v>
      </c>
      <c r="AI83" s="44">
        <v>5</v>
      </c>
      <c r="AJ83" s="44">
        <v>6</v>
      </c>
      <c r="AK83" s="44">
        <v>7</v>
      </c>
      <c r="AL83" s="44">
        <v>8</v>
      </c>
      <c r="AM83" s="44">
        <v>9</v>
      </c>
      <c r="AN83" s="44">
        <v>10</v>
      </c>
      <c r="AO83" s="44">
        <v>11</v>
      </c>
      <c r="AP83" s="44">
        <v>12</v>
      </c>
      <c r="AQ83" s="44">
        <v>13</v>
      </c>
      <c r="AR83" s="44">
        <v>14</v>
      </c>
      <c r="AS83" s="44">
        <v>15</v>
      </c>
      <c r="AT83" s="44">
        <v>16</v>
      </c>
      <c r="AU83" s="44">
        <v>17</v>
      </c>
      <c r="AV83" s="44">
        <v>18</v>
      </c>
      <c r="AW83" s="44">
        <v>19</v>
      </c>
      <c r="AX83" s="44">
        <v>20</v>
      </c>
      <c r="AY83" s="44">
        <v>21</v>
      </c>
      <c r="AZ83" s="44">
        <v>22</v>
      </c>
      <c r="BA83" s="44">
        <v>23</v>
      </c>
      <c r="BB83" s="44">
        <v>24</v>
      </c>
      <c r="BC83" s="44">
        <v>25</v>
      </c>
      <c r="BD83" s="44">
        <v>26</v>
      </c>
      <c r="BE83" s="44">
        <v>27</v>
      </c>
      <c r="BF83" s="44">
        <v>28</v>
      </c>
      <c r="BG83" s="44">
        <v>29</v>
      </c>
      <c r="BH83" s="44">
        <v>30</v>
      </c>
      <c r="BI83" s="44">
        <v>31</v>
      </c>
      <c r="BJ83" s="44">
        <v>32</v>
      </c>
      <c r="BK83" s="44">
        <v>33</v>
      </c>
      <c r="BL83" s="44">
        <v>34</v>
      </c>
      <c r="BM83" s="44">
        <v>35</v>
      </c>
      <c r="BN83" s="44">
        <v>36</v>
      </c>
      <c r="BO83" s="44">
        <v>37</v>
      </c>
      <c r="BP83" s="44">
        <v>38</v>
      </c>
      <c r="BQ83" s="44">
        <v>39</v>
      </c>
      <c r="BR83" s="44">
        <v>40</v>
      </c>
      <c r="BS83" s="44">
        <v>41</v>
      </c>
      <c r="BT83" s="44">
        <v>42</v>
      </c>
      <c r="BU83" s="44">
        <v>43</v>
      </c>
      <c r="BV83" s="44">
        <v>44</v>
      </c>
      <c r="BW83" s="44">
        <v>45</v>
      </c>
      <c r="BX83" s="44"/>
      <c r="BY83" s="42"/>
      <c r="BZ83" s="42"/>
    </row>
    <row r="84" spans="22:78">
      <c r="AD84" s="43">
        <v>1</v>
      </c>
      <c r="AE84" s="35">
        <f>AE4</f>
        <v>1</v>
      </c>
      <c r="AF84" s="36">
        <f t="shared" ref="AF84:BW84" si="67">AF4</f>
        <v>0</v>
      </c>
      <c r="AG84" s="36">
        <f t="shared" si="67"/>
        <v>0</v>
      </c>
      <c r="AH84" s="36">
        <f t="shared" si="67"/>
        <v>0</v>
      </c>
      <c r="AI84" s="36">
        <f t="shared" si="67"/>
        <v>0</v>
      </c>
      <c r="AJ84" s="36">
        <f t="shared" si="67"/>
        <v>0</v>
      </c>
      <c r="AK84" s="36">
        <f t="shared" si="67"/>
        <v>0</v>
      </c>
      <c r="AL84" s="36">
        <f t="shared" si="67"/>
        <v>0</v>
      </c>
      <c r="AM84" s="36">
        <f t="shared" si="67"/>
        <v>0</v>
      </c>
      <c r="AN84" s="36">
        <f t="shared" si="67"/>
        <v>0</v>
      </c>
      <c r="AO84" s="36">
        <f t="shared" si="67"/>
        <v>0</v>
      </c>
      <c r="AP84" s="36">
        <f t="shared" si="67"/>
        <v>0</v>
      </c>
      <c r="AQ84" s="36">
        <f t="shared" si="67"/>
        <v>0</v>
      </c>
      <c r="AR84" s="18">
        <f t="shared" si="67"/>
        <v>0</v>
      </c>
      <c r="AS84" s="18">
        <f t="shared" si="67"/>
        <v>0</v>
      </c>
      <c r="AT84" s="18">
        <f t="shared" si="67"/>
        <v>0</v>
      </c>
      <c r="AU84" s="18">
        <f t="shared" si="67"/>
        <v>0</v>
      </c>
      <c r="AV84" s="18">
        <f t="shared" si="67"/>
        <v>0</v>
      </c>
      <c r="AW84" s="18">
        <f t="shared" si="67"/>
        <v>0</v>
      </c>
      <c r="AX84" s="18">
        <f t="shared" si="67"/>
        <v>0</v>
      </c>
      <c r="AY84" s="18">
        <f t="shared" si="67"/>
        <v>0</v>
      </c>
      <c r="AZ84" s="18">
        <f t="shared" si="67"/>
        <v>0</v>
      </c>
      <c r="BA84" s="18">
        <f t="shared" si="67"/>
        <v>0</v>
      </c>
      <c r="BB84" s="18">
        <f t="shared" si="67"/>
        <v>0</v>
      </c>
      <c r="BC84" s="18">
        <f t="shared" si="67"/>
        <v>0</v>
      </c>
      <c r="BD84" s="18">
        <f t="shared" si="67"/>
        <v>0</v>
      </c>
      <c r="BE84" s="18">
        <f t="shared" si="67"/>
        <v>0</v>
      </c>
      <c r="BF84" s="18">
        <f t="shared" si="67"/>
        <v>0</v>
      </c>
      <c r="BG84" s="18">
        <f t="shared" si="67"/>
        <v>0</v>
      </c>
      <c r="BH84" s="18">
        <f t="shared" si="67"/>
        <v>0</v>
      </c>
      <c r="BI84" s="18">
        <f t="shared" si="67"/>
        <v>0</v>
      </c>
      <c r="BJ84" s="18">
        <f t="shared" si="67"/>
        <v>0</v>
      </c>
      <c r="BK84" s="18">
        <f t="shared" si="67"/>
        <v>0</v>
      </c>
      <c r="BL84" s="18">
        <f t="shared" si="67"/>
        <v>0</v>
      </c>
      <c r="BM84" s="18">
        <f t="shared" si="67"/>
        <v>0</v>
      </c>
      <c r="BN84" s="18">
        <f t="shared" si="67"/>
        <v>0</v>
      </c>
      <c r="BO84" s="18">
        <f t="shared" si="67"/>
        <v>0</v>
      </c>
      <c r="BP84" s="18">
        <f t="shared" si="67"/>
        <v>0</v>
      </c>
      <c r="BQ84" s="18">
        <f t="shared" si="67"/>
        <v>0</v>
      </c>
      <c r="BR84" s="18">
        <f t="shared" si="67"/>
        <v>0</v>
      </c>
      <c r="BS84" s="18">
        <f t="shared" si="67"/>
        <v>0</v>
      </c>
      <c r="BT84" s="18">
        <f t="shared" si="67"/>
        <v>0</v>
      </c>
      <c r="BU84" s="18">
        <f t="shared" si="67"/>
        <v>0</v>
      </c>
      <c r="BV84" s="18">
        <f t="shared" si="67"/>
        <v>0</v>
      </c>
      <c r="BW84" s="19">
        <f t="shared" si="67"/>
        <v>0</v>
      </c>
      <c r="BX84" s="21"/>
      <c r="BY84" s="43">
        <v>1</v>
      </c>
      <c r="BZ84" s="39">
        <f t="shared" ref="BZ84:BZ104" si="68">BZ4</f>
        <v>0</v>
      </c>
    </row>
    <row r="85" spans="22:78">
      <c r="AD85" s="43">
        <v>2</v>
      </c>
      <c r="AE85" s="30">
        <f t="shared" ref="AE85:BW85" si="69">AE5</f>
        <v>0</v>
      </c>
      <c r="AF85" s="31">
        <f t="shared" si="69"/>
        <v>0</v>
      </c>
      <c r="AG85" s="31">
        <f t="shared" si="69"/>
        <v>0</v>
      </c>
      <c r="AH85" s="31">
        <f t="shared" si="69"/>
        <v>0</v>
      </c>
      <c r="AI85" s="31">
        <f t="shared" si="69"/>
        <v>0</v>
      </c>
      <c r="AJ85" s="31">
        <f t="shared" si="69"/>
        <v>0</v>
      </c>
      <c r="AK85" s="31">
        <f t="shared" si="69"/>
        <v>0</v>
      </c>
      <c r="AL85" s="31">
        <f t="shared" si="69"/>
        <v>0</v>
      </c>
      <c r="AM85" s="31">
        <f t="shared" si="69"/>
        <v>0</v>
      </c>
      <c r="AN85" s="31">
        <f t="shared" si="69"/>
        <v>0</v>
      </c>
      <c r="AO85" s="31">
        <f t="shared" si="69"/>
        <v>0</v>
      </c>
      <c r="AP85" s="31">
        <f t="shared" si="69"/>
        <v>0</v>
      </c>
      <c r="AQ85" s="31">
        <f t="shared" si="69"/>
        <v>0</v>
      </c>
      <c r="AR85" s="21">
        <f t="shared" si="69"/>
        <v>0</v>
      </c>
      <c r="AS85" s="21">
        <f t="shared" si="69"/>
        <v>0</v>
      </c>
      <c r="AT85" s="21">
        <f t="shared" si="69"/>
        <v>0</v>
      </c>
      <c r="AU85" s="21">
        <f t="shared" si="69"/>
        <v>0</v>
      </c>
      <c r="AV85" s="21">
        <f t="shared" si="69"/>
        <v>0</v>
      </c>
      <c r="AW85" s="21">
        <f t="shared" si="69"/>
        <v>0</v>
      </c>
      <c r="AX85" s="21">
        <f t="shared" si="69"/>
        <v>0</v>
      </c>
      <c r="AY85" s="21">
        <f t="shared" si="69"/>
        <v>0</v>
      </c>
      <c r="AZ85" s="21">
        <f t="shared" si="69"/>
        <v>0</v>
      </c>
      <c r="BA85" s="21">
        <f t="shared" si="69"/>
        <v>0</v>
      </c>
      <c r="BB85" s="21">
        <f t="shared" si="69"/>
        <v>0</v>
      </c>
      <c r="BC85" s="21">
        <f t="shared" si="69"/>
        <v>0</v>
      </c>
      <c r="BD85" s="21">
        <f t="shared" si="69"/>
        <v>0</v>
      </c>
      <c r="BE85" s="21">
        <f t="shared" si="69"/>
        <v>0</v>
      </c>
      <c r="BF85" s="21">
        <f t="shared" si="69"/>
        <v>0</v>
      </c>
      <c r="BG85" s="21">
        <f t="shared" si="69"/>
        <v>0</v>
      </c>
      <c r="BH85" s="21">
        <f t="shared" si="69"/>
        <v>0</v>
      </c>
      <c r="BI85" s="21">
        <f t="shared" si="69"/>
        <v>0</v>
      </c>
      <c r="BJ85" s="21">
        <f t="shared" si="69"/>
        <v>0</v>
      </c>
      <c r="BK85" s="21">
        <f t="shared" si="69"/>
        <v>0</v>
      </c>
      <c r="BL85" s="21">
        <f t="shared" si="69"/>
        <v>0</v>
      </c>
      <c r="BM85" s="21">
        <f t="shared" si="69"/>
        <v>0</v>
      </c>
      <c r="BN85" s="21">
        <f t="shared" si="69"/>
        <v>0</v>
      </c>
      <c r="BO85" s="21">
        <f t="shared" si="69"/>
        <v>1</v>
      </c>
      <c r="BP85" s="21">
        <f t="shared" si="69"/>
        <v>0</v>
      </c>
      <c r="BQ85" s="21">
        <f t="shared" si="69"/>
        <v>0</v>
      </c>
      <c r="BR85" s="21">
        <f t="shared" si="69"/>
        <v>0</v>
      </c>
      <c r="BS85" s="21">
        <f t="shared" si="69"/>
        <v>0</v>
      </c>
      <c r="BT85" s="21">
        <f t="shared" si="69"/>
        <v>0</v>
      </c>
      <c r="BU85" s="21">
        <f t="shared" si="69"/>
        <v>0</v>
      </c>
      <c r="BV85" s="21">
        <f t="shared" si="69"/>
        <v>0</v>
      </c>
      <c r="BW85" s="22">
        <f t="shared" si="69"/>
        <v>0</v>
      </c>
      <c r="BX85" s="21"/>
      <c r="BY85" s="43">
        <v>2</v>
      </c>
      <c r="BZ85" s="40">
        <f t="shared" si="68"/>
        <v>0</v>
      </c>
    </row>
    <row r="86" spans="22:78">
      <c r="AD86" s="43">
        <v>3</v>
      </c>
      <c r="AE86" s="30">
        <f t="shared" ref="AE86:BW86" si="70">AE6</f>
        <v>0</v>
      </c>
      <c r="AF86" s="31">
        <f t="shared" si="70"/>
        <v>0</v>
      </c>
      <c r="AG86" s="31">
        <f t="shared" si="70"/>
        <v>0</v>
      </c>
      <c r="AH86" s="31">
        <f t="shared" si="70"/>
        <v>0</v>
      </c>
      <c r="AI86" s="31">
        <f t="shared" si="70"/>
        <v>0</v>
      </c>
      <c r="AJ86" s="31">
        <f t="shared" si="70"/>
        <v>0</v>
      </c>
      <c r="AK86" s="31">
        <f t="shared" si="70"/>
        <v>0</v>
      </c>
      <c r="AL86" s="31">
        <f t="shared" si="70"/>
        <v>0</v>
      </c>
      <c r="AM86" s="31">
        <f t="shared" si="70"/>
        <v>1</v>
      </c>
      <c r="AN86" s="31">
        <f t="shared" si="70"/>
        <v>0</v>
      </c>
      <c r="AO86" s="31">
        <f t="shared" si="70"/>
        <v>0</v>
      </c>
      <c r="AP86" s="31">
        <f t="shared" si="70"/>
        <v>0</v>
      </c>
      <c r="AQ86" s="31">
        <f t="shared" si="70"/>
        <v>0</v>
      </c>
      <c r="AR86" s="21">
        <f t="shared" si="70"/>
        <v>0</v>
      </c>
      <c r="AS86" s="21">
        <f t="shared" si="70"/>
        <v>0</v>
      </c>
      <c r="AT86" s="21">
        <f t="shared" si="70"/>
        <v>0</v>
      </c>
      <c r="AU86" s="21">
        <f t="shared" si="70"/>
        <v>0</v>
      </c>
      <c r="AV86" s="21">
        <f t="shared" si="70"/>
        <v>0</v>
      </c>
      <c r="AW86" s="21">
        <f t="shared" si="70"/>
        <v>0</v>
      </c>
      <c r="AX86" s="21">
        <f t="shared" si="70"/>
        <v>0</v>
      </c>
      <c r="AY86" s="21">
        <f t="shared" si="70"/>
        <v>0</v>
      </c>
      <c r="AZ86" s="21">
        <f t="shared" si="70"/>
        <v>0</v>
      </c>
      <c r="BA86" s="21">
        <f t="shared" si="70"/>
        <v>0</v>
      </c>
      <c r="BB86" s="21">
        <f t="shared" si="70"/>
        <v>0</v>
      </c>
      <c r="BC86" s="21">
        <f t="shared" si="70"/>
        <v>0</v>
      </c>
      <c r="BD86" s="21">
        <f t="shared" si="70"/>
        <v>0</v>
      </c>
      <c r="BE86" s="21">
        <f t="shared" si="70"/>
        <v>0</v>
      </c>
      <c r="BF86" s="21">
        <f t="shared" si="70"/>
        <v>0</v>
      </c>
      <c r="BG86" s="21">
        <f t="shared" si="70"/>
        <v>0</v>
      </c>
      <c r="BH86" s="21">
        <f t="shared" si="70"/>
        <v>0</v>
      </c>
      <c r="BI86" s="21">
        <f t="shared" si="70"/>
        <v>0</v>
      </c>
      <c r="BJ86" s="21">
        <f t="shared" si="70"/>
        <v>0</v>
      </c>
      <c r="BK86" s="21">
        <f t="shared" si="70"/>
        <v>0</v>
      </c>
      <c r="BL86" s="21">
        <f t="shared" si="70"/>
        <v>0</v>
      </c>
      <c r="BM86" s="21">
        <f t="shared" si="70"/>
        <v>0</v>
      </c>
      <c r="BN86" s="21">
        <f t="shared" si="70"/>
        <v>0</v>
      </c>
      <c r="BO86" s="21">
        <f t="shared" si="70"/>
        <v>0</v>
      </c>
      <c r="BP86" s="21">
        <f t="shared" si="70"/>
        <v>0</v>
      </c>
      <c r="BQ86" s="21">
        <f t="shared" si="70"/>
        <v>0</v>
      </c>
      <c r="BR86" s="21">
        <f t="shared" si="70"/>
        <v>0</v>
      </c>
      <c r="BS86" s="21">
        <f t="shared" si="70"/>
        <v>0</v>
      </c>
      <c r="BT86" s="21">
        <f t="shared" si="70"/>
        <v>0</v>
      </c>
      <c r="BU86" s="21">
        <f t="shared" si="70"/>
        <v>0</v>
      </c>
      <c r="BV86" s="21">
        <f t="shared" si="70"/>
        <v>0</v>
      </c>
      <c r="BW86" s="22">
        <f t="shared" si="70"/>
        <v>0</v>
      </c>
      <c r="BX86" s="21"/>
      <c r="BY86" s="43">
        <v>3</v>
      </c>
      <c r="BZ86" s="40">
        <f t="shared" si="68"/>
        <v>0</v>
      </c>
    </row>
    <row r="87" spans="22:78">
      <c r="AD87" s="43">
        <v>4</v>
      </c>
      <c r="AE87" s="30">
        <f t="shared" ref="AE87:BW87" si="71">AE7</f>
        <v>0</v>
      </c>
      <c r="AF87" s="31">
        <f t="shared" si="71"/>
        <v>0</v>
      </c>
      <c r="AG87" s="31">
        <f t="shared" si="71"/>
        <v>0</v>
      </c>
      <c r="AH87" s="31">
        <f t="shared" si="71"/>
        <v>0</v>
      </c>
      <c r="AI87" s="31">
        <f t="shared" si="71"/>
        <v>0</v>
      </c>
      <c r="AJ87" s="31">
        <f t="shared" si="71"/>
        <v>0</v>
      </c>
      <c r="AK87" s="31">
        <f t="shared" si="71"/>
        <v>0</v>
      </c>
      <c r="AL87" s="31">
        <f t="shared" si="71"/>
        <v>0</v>
      </c>
      <c r="AM87" s="31">
        <f t="shared" si="71"/>
        <v>0</v>
      </c>
      <c r="AN87" s="31">
        <f t="shared" si="71"/>
        <v>0</v>
      </c>
      <c r="AO87" s="31">
        <f t="shared" si="71"/>
        <v>0</v>
      </c>
      <c r="AP87" s="31">
        <f t="shared" si="71"/>
        <v>0</v>
      </c>
      <c r="AQ87" s="31">
        <f t="shared" si="71"/>
        <v>0</v>
      </c>
      <c r="AR87" s="21">
        <f t="shared" si="71"/>
        <v>0</v>
      </c>
      <c r="AS87" s="21">
        <f t="shared" si="71"/>
        <v>0</v>
      </c>
      <c r="AT87" s="21">
        <f t="shared" si="71"/>
        <v>0</v>
      </c>
      <c r="AU87" s="21">
        <f t="shared" si="71"/>
        <v>0</v>
      </c>
      <c r="AV87" s="21">
        <f t="shared" si="71"/>
        <v>0</v>
      </c>
      <c r="AW87" s="21">
        <f t="shared" si="71"/>
        <v>0</v>
      </c>
      <c r="AX87" s="21">
        <f t="shared" si="71"/>
        <v>0</v>
      </c>
      <c r="AY87" s="21">
        <f t="shared" si="71"/>
        <v>0</v>
      </c>
      <c r="AZ87" s="21">
        <f t="shared" si="71"/>
        <v>0</v>
      </c>
      <c r="BA87" s="21">
        <f t="shared" si="71"/>
        <v>0</v>
      </c>
      <c r="BB87" s="21">
        <f t="shared" si="71"/>
        <v>0</v>
      </c>
      <c r="BC87" s="21">
        <f t="shared" si="71"/>
        <v>0</v>
      </c>
      <c r="BD87" s="21">
        <f t="shared" si="71"/>
        <v>0</v>
      </c>
      <c r="BE87" s="21">
        <f t="shared" si="71"/>
        <v>0</v>
      </c>
      <c r="BF87" s="21">
        <f t="shared" si="71"/>
        <v>0</v>
      </c>
      <c r="BG87" s="21">
        <f t="shared" si="71"/>
        <v>0</v>
      </c>
      <c r="BH87" s="21">
        <f t="shared" si="71"/>
        <v>0</v>
      </c>
      <c r="BI87" s="21">
        <f t="shared" si="71"/>
        <v>0</v>
      </c>
      <c r="BJ87" s="21">
        <f t="shared" si="71"/>
        <v>0</v>
      </c>
      <c r="BK87" s="21">
        <f t="shared" si="71"/>
        <v>0</v>
      </c>
      <c r="BL87" s="21">
        <f t="shared" si="71"/>
        <v>0</v>
      </c>
      <c r="BM87" s="21">
        <f t="shared" si="71"/>
        <v>0</v>
      </c>
      <c r="BN87" s="21">
        <f t="shared" si="71"/>
        <v>0</v>
      </c>
      <c r="BO87" s="21">
        <f t="shared" si="71"/>
        <v>0</v>
      </c>
      <c r="BP87" s="21">
        <f t="shared" si="71"/>
        <v>0</v>
      </c>
      <c r="BQ87" s="21">
        <f t="shared" si="71"/>
        <v>0</v>
      </c>
      <c r="BR87" s="21">
        <f t="shared" si="71"/>
        <v>0</v>
      </c>
      <c r="BS87" s="21">
        <f t="shared" si="71"/>
        <v>0</v>
      </c>
      <c r="BT87" s="21">
        <f t="shared" si="71"/>
        <v>0</v>
      </c>
      <c r="BU87" s="21">
        <f t="shared" si="71"/>
        <v>0</v>
      </c>
      <c r="BV87" s="21">
        <f t="shared" si="71"/>
        <v>0</v>
      </c>
      <c r="BW87" s="22">
        <f t="shared" si="71"/>
        <v>1</v>
      </c>
      <c r="BX87" s="21"/>
      <c r="BY87" s="43">
        <v>4</v>
      </c>
      <c r="BZ87" s="40">
        <f t="shared" si="68"/>
        <v>0</v>
      </c>
    </row>
    <row r="88" spans="22:78">
      <c r="AD88" s="43">
        <v>5</v>
      </c>
      <c r="AE88" s="30">
        <f t="shared" ref="AE88:BW88" si="72">AE8</f>
        <v>0</v>
      </c>
      <c r="AF88" s="31">
        <f t="shared" si="72"/>
        <v>0</v>
      </c>
      <c r="AG88" s="31">
        <f t="shared" si="72"/>
        <v>0</v>
      </c>
      <c r="AH88" s="31">
        <f t="shared" si="72"/>
        <v>0</v>
      </c>
      <c r="AI88" s="31">
        <f t="shared" si="72"/>
        <v>1</v>
      </c>
      <c r="AJ88" s="31">
        <f t="shared" si="72"/>
        <v>0</v>
      </c>
      <c r="AK88" s="31">
        <f t="shared" si="72"/>
        <v>0</v>
      </c>
      <c r="AL88" s="31">
        <f t="shared" si="72"/>
        <v>0</v>
      </c>
      <c r="AM88" s="31">
        <f t="shared" si="72"/>
        <v>0</v>
      </c>
      <c r="AN88" s="31">
        <f t="shared" si="72"/>
        <v>0</v>
      </c>
      <c r="AO88" s="31">
        <f t="shared" si="72"/>
        <v>0</v>
      </c>
      <c r="AP88" s="31">
        <f t="shared" si="72"/>
        <v>0</v>
      </c>
      <c r="AQ88" s="31">
        <f t="shared" si="72"/>
        <v>0</v>
      </c>
      <c r="AR88" s="21">
        <f t="shared" si="72"/>
        <v>0</v>
      </c>
      <c r="AS88" s="21">
        <f t="shared" si="72"/>
        <v>0</v>
      </c>
      <c r="AT88" s="21">
        <f t="shared" si="72"/>
        <v>0</v>
      </c>
      <c r="AU88" s="21">
        <f t="shared" si="72"/>
        <v>0</v>
      </c>
      <c r="AV88" s="21">
        <f t="shared" si="72"/>
        <v>0</v>
      </c>
      <c r="AW88" s="21">
        <f t="shared" si="72"/>
        <v>0</v>
      </c>
      <c r="AX88" s="21">
        <f t="shared" si="72"/>
        <v>0</v>
      </c>
      <c r="AY88" s="21">
        <f t="shared" si="72"/>
        <v>0</v>
      </c>
      <c r="AZ88" s="21">
        <f t="shared" si="72"/>
        <v>0</v>
      </c>
      <c r="BA88" s="21">
        <f t="shared" si="72"/>
        <v>0</v>
      </c>
      <c r="BB88" s="21">
        <f t="shared" si="72"/>
        <v>0</v>
      </c>
      <c r="BC88" s="21">
        <f t="shared" si="72"/>
        <v>0</v>
      </c>
      <c r="BD88" s="21">
        <f t="shared" si="72"/>
        <v>0</v>
      </c>
      <c r="BE88" s="21">
        <f t="shared" si="72"/>
        <v>0</v>
      </c>
      <c r="BF88" s="21">
        <f t="shared" si="72"/>
        <v>0</v>
      </c>
      <c r="BG88" s="21">
        <f t="shared" si="72"/>
        <v>0</v>
      </c>
      <c r="BH88" s="21">
        <f t="shared" si="72"/>
        <v>0</v>
      </c>
      <c r="BI88" s="21">
        <f t="shared" si="72"/>
        <v>0</v>
      </c>
      <c r="BJ88" s="21">
        <f t="shared" si="72"/>
        <v>0</v>
      </c>
      <c r="BK88" s="21">
        <f t="shared" si="72"/>
        <v>0</v>
      </c>
      <c r="BL88" s="21">
        <f t="shared" si="72"/>
        <v>0</v>
      </c>
      <c r="BM88" s="21">
        <f t="shared" si="72"/>
        <v>0</v>
      </c>
      <c r="BN88" s="21">
        <f t="shared" si="72"/>
        <v>0</v>
      </c>
      <c r="BO88" s="21">
        <f t="shared" si="72"/>
        <v>0</v>
      </c>
      <c r="BP88" s="21">
        <f t="shared" si="72"/>
        <v>0</v>
      </c>
      <c r="BQ88" s="21">
        <f t="shared" si="72"/>
        <v>0</v>
      </c>
      <c r="BR88" s="21">
        <f t="shared" si="72"/>
        <v>0</v>
      </c>
      <c r="BS88" s="21">
        <f t="shared" si="72"/>
        <v>0</v>
      </c>
      <c r="BT88" s="21">
        <f t="shared" si="72"/>
        <v>0</v>
      </c>
      <c r="BU88" s="21">
        <f t="shared" si="72"/>
        <v>0</v>
      </c>
      <c r="BV88" s="21">
        <f t="shared" si="72"/>
        <v>0</v>
      </c>
      <c r="BW88" s="22">
        <f t="shared" si="72"/>
        <v>0</v>
      </c>
      <c r="BX88" s="21"/>
      <c r="BY88" s="43">
        <v>5</v>
      </c>
      <c r="BZ88" s="40">
        <f t="shared" si="68"/>
        <v>0</v>
      </c>
    </row>
    <row r="89" spans="22:78">
      <c r="AD89" s="43">
        <v>6</v>
      </c>
      <c r="AE89" s="30">
        <f t="shared" ref="AE89:BW89" si="73">AE9</f>
        <v>0</v>
      </c>
      <c r="AF89" s="31">
        <f t="shared" si="73"/>
        <v>0</v>
      </c>
      <c r="AG89" s="31">
        <f t="shared" si="73"/>
        <v>0</v>
      </c>
      <c r="AH89" s="31">
        <f t="shared" si="73"/>
        <v>0</v>
      </c>
      <c r="AI89" s="31">
        <f t="shared" si="73"/>
        <v>0</v>
      </c>
      <c r="AJ89" s="31">
        <f t="shared" si="73"/>
        <v>0</v>
      </c>
      <c r="AK89" s="31">
        <f t="shared" si="73"/>
        <v>0</v>
      </c>
      <c r="AL89" s="31">
        <f t="shared" si="73"/>
        <v>0</v>
      </c>
      <c r="AM89" s="31">
        <f t="shared" si="73"/>
        <v>0</v>
      </c>
      <c r="AN89" s="31">
        <f t="shared" si="73"/>
        <v>0</v>
      </c>
      <c r="AO89" s="31">
        <f t="shared" si="73"/>
        <v>0</v>
      </c>
      <c r="AP89" s="31">
        <f t="shared" si="73"/>
        <v>0</v>
      </c>
      <c r="AQ89" s="31">
        <f t="shared" si="73"/>
        <v>0</v>
      </c>
      <c r="AR89" s="21">
        <f t="shared" si="73"/>
        <v>0</v>
      </c>
      <c r="AS89" s="21">
        <f t="shared" si="73"/>
        <v>0</v>
      </c>
      <c r="AT89" s="21">
        <f t="shared" si="73"/>
        <v>0</v>
      </c>
      <c r="AU89" s="21">
        <f t="shared" si="73"/>
        <v>0</v>
      </c>
      <c r="AV89" s="21">
        <f t="shared" si="73"/>
        <v>0</v>
      </c>
      <c r="AW89" s="21">
        <f t="shared" si="73"/>
        <v>0</v>
      </c>
      <c r="AX89" s="21">
        <f t="shared" si="73"/>
        <v>0</v>
      </c>
      <c r="AY89" s="21">
        <f t="shared" si="73"/>
        <v>0</v>
      </c>
      <c r="AZ89" s="21">
        <f t="shared" si="73"/>
        <v>0</v>
      </c>
      <c r="BA89" s="21">
        <f t="shared" si="73"/>
        <v>0</v>
      </c>
      <c r="BB89" s="21">
        <f t="shared" si="73"/>
        <v>0</v>
      </c>
      <c r="BC89" s="21">
        <f t="shared" si="73"/>
        <v>0</v>
      </c>
      <c r="BD89" s="21">
        <f t="shared" si="73"/>
        <v>0</v>
      </c>
      <c r="BE89" s="21">
        <f t="shared" si="73"/>
        <v>1</v>
      </c>
      <c r="BF89" s="21">
        <f t="shared" si="73"/>
        <v>0</v>
      </c>
      <c r="BG89" s="21">
        <f t="shared" si="73"/>
        <v>0</v>
      </c>
      <c r="BH89" s="21">
        <f t="shared" si="73"/>
        <v>0</v>
      </c>
      <c r="BI89" s="21">
        <f t="shared" si="73"/>
        <v>0</v>
      </c>
      <c r="BJ89" s="21">
        <f t="shared" si="73"/>
        <v>0</v>
      </c>
      <c r="BK89" s="21">
        <f t="shared" si="73"/>
        <v>0</v>
      </c>
      <c r="BL89" s="21">
        <f t="shared" si="73"/>
        <v>0</v>
      </c>
      <c r="BM89" s="21">
        <f t="shared" si="73"/>
        <v>0</v>
      </c>
      <c r="BN89" s="21">
        <f t="shared" si="73"/>
        <v>0</v>
      </c>
      <c r="BO89" s="21">
        <f t="shared" si="73"/>
        <v>0</v>
      </c>
      <c r="BP89" s="21">
        <f t="shared" si="73"/>
        <v>0</v>
      </c>
      <c r="BQ89" s="21">
        <f t="shared" si="73"/>
        <v>0</v>
      </c>
      <c r="BR89" s="21">
        <f t="shared" si="73"/>
        <v>0</v>
      </c>
      <c r="BS89" s="21">
        <f t="shared" si="73"/>
        <v>0</v>
      </c>
      <c r="BT89" s="21">
        <f t="shared" si="73"/>
        <v>0</v>
      </c>
      <c r="BU89" s="21">
        <f t="shared" si="73"/>
        <v>0</v>
      </c>
      <c r="BV89" s="21">
        <f t="shared" si="73"/>
        <v>0</v>
      </c>
      <c r="BW89" s="22">
        <f t="shared" si="73"/>
        <v>0</v>
      </c>
      <c r="BX89" s="21"/>
      <c r="BY89" s="43">
        <v>6</v>
      </c>
      <c r="BZ89" s="40">
        <f t="shared" si="68"/>
        <v>0</v>
      </c>
    </row>
    <row r="90" spans="22:78">
      <c r="AD90" s="43">
        <v>7</v>
      </c>
      <c r="AE90" s="30">
        <f t="shared" ref="AE90:BW90" si="74">AE10</f>
        <v>0</v>
      </c>
      <c r="AF90" s="31">
        <f t="shared" si="74"/>
        <v>0</v>
      </c>
      <c r="AG90" s="31">
        <f t="shared" si="74"/>
        <v>0</v>
      </c>
      <c r="AH90" s="31">
        <f t="shared" si="74"/>
        <v>0</v>
      </c>
      <c r="AI90" s="31">
        <f t="shared" si="74"/>
        <v>0</v>
      </c>
      <c r="AJ90" s="31">
        <f t="shared" si="74"/>
        <v>0</v>
      </c>
      <c r="AK90" s="31">
        <f t="shared" si="74"/>
        <v>0</v>
      </c>
      <c r="AL90" s="31">
        <f t="shared" si="74"/>
        <v>0</v>
      </c>
      <c r="AM90" s="31">
        <f t="shared" si="74"/>
        <v>0</v>
      </c>
      <c r="AN90" s="31">
        <f t="shared" si="74"/>
        <v>0</v>
      </c>
      <c r="AO90" s="31">
        <f t="shared" si="74"/>
        <v>0</v>
      </c>
      <c r="AP90" s="31">
        <f t="shared" si="74"/>
        <v>0</v>
      </c>
      <c r="AQ90" s="31">
        <f t="shared" si="74"/>
        <v>0</v>
      </c>
      <c r="AR90" s="21">
        <f t="shared" si="74"/>
        <v>0</v>
      </c>
      <c r="AS90" s="21">
        <f t="shared" si="74"/>
        <v>0</v>
      </c>
      <c r="AT90" s="21">
        <f t="shared" si="74"/>
        <v>0</v>
      </c>
      <c r="AU90" s="21">
        <f t="shared" si="74"/>
        <v>0</v>
      </c>
      <c r="AV90" s="21">
        <f t="shared" si="74"/>
        <v>0</v>
      </c>
      <c r="AW90" s="21">
        <f t="shared" si="74"/>
        <v>0</v>
      </c>
      <c r="AX90" s="21">
        <f t="shared" si="74"/>
        <v>0</v>
      </c>
      <c r="AY90" s="21">
        <f t="shared" si="74"/>
        <v>0</v>
      </c>
      <c r="AZ90" s="21">
        <f t="shared" si="74"/>
        <v>0</v>
      </c>
      <c r="BA90" s="21">
        <f t="shared" si="74"/>
        <v>1</v>
      </c>
      <c r="BB90" s="21">
        <f t="shared" si="74"/>
        <v>0</v>
      </c>
      <c r="BC90" s="21">
        <f t="shared" si="74"/>
        <v>0</v>
      </c>
      <c r="BD90" s="21">
        <f t="shared" si="74"/>
        <v>0</v>
      </c>
      <c r="BE90" s="21">
        <f t="shared" si="74"/>
        <v>0</v>
      </c>
      <c r="BF90" s="21">
        <f t="shared" si="74"/>
        <v>0</v>
      </c>
      <c r="BG90" s="21">
        <f t="shared" si="74"/>
        <v>0</v>
      </c>
      <c r="BH90" s="21">
        <f t="shared" si="74"/>
        <v>0</v>
      </c>
      <c r="BI90" s="21">
        <f t="shared" si="74"/>
        <v>0</v>
      </c>
      <c r="BJ90" s="21">
        <f t="shared" si="74"/>
        <v>0</v>
      </c>
      <c r="BK90" s="21">
        <f t="shared" si="74"/>
        <v>0</v>
      </c>
      <c r="BL90" s="21">
        <f t="shared" si="74"/>
        <v>0</v>
      </c>
      <c r="BM90" s="21">
        <f t="shared" si="74"/>
        <v>0</v>
      </c>
      <c r="BN90" s="21">
        <f t="shared" si="74"/>
        <v>0</v>
      </c>
      <c r="BO90" s="21">
        <f t="shared" si="74"/>
        <v>0</v>
      </c>
      <c r="BP90" s="21">
        <f t="shared" si="74"/>
        <v>0</v>
      </c>
      <c r="BQ90" s="21">
        <f t="shared" si="74"/>
        <v>0</v>
      </c>
      <c r="BR90" s="21">
        <f t="shared" si="74"/>
        <v>0</v>
      </c>
      <c r="BS90" s="21">
        <f t="shared" si="74"/>
        <v>0</v>
      </c>
      <c r="BT90" s="21">
        <f t="shared" si="74"/>
        <v>0</v>
      </c>
      <c r="BU90" s="21">
        <f t="shared" si="74"/>
        <v>0</v>
      </c>
      <c r="BV90" s="21">
        <f t="shared" si="74"/>
        <v>0</v>
      </c>
      <c r="BW90" s="22">
        <f t="shared" si="74"/>
        <v>0</v>
      </c>
      <c r="BX90" s="21"/>
      <c r="BY90" s="43">
        <v>7</v>
      </c>
      <c r="BZ90" s="40">
        <f t="shared" si="68"/>
        <v>1</v>
      </c>
    </row>
    <row r="91" spans="22:78" ht="15" customHeight="1">
      <c r="V91" s="105" t="s">
        <v>48</v>
      </c>
      <c r="W91" s="106"/>
      <c r="X91" s="106"/>
      <c r="Y91" s="106"/>
      <c r="Z91" s="106"/>
      <c r="AA91" s="106"/>
      <c r="AB91" s="107"/>
      <c r="AD91" s="43">
        <v>8</v>
      </c>
      <c r="AE91" s="35">
        <f>AE11*$M$15</f>
        <v>1.4310835055998654</v>
      </c>
      <c r="AF91" s="36">
        <f t="shared" ref="AF91:BW91" si="75">AF11*$M$15</f>
        <v>-2.8621670111997308</v>
      </c>
      <c r="AG91" s="36">
        <f t="shared" si="75"/>
        <v>1.4310835055998654</v>
      </c>
      <c r="AH91" s="36">
        <f t="shared" si="75"/>
        <v>0</v>
      </c>
      <c r="AI91" s="36">
        <f t="shared" si="75"/>
        <v>0</v>
      </c>
      <c r="AJ91" s="36">
        <f t="shared" si="75"/>
        <v>0</v>
      </c>
      <c r="AK91" s="36">
        <f t="shared" si="75"/>
        <v>0</v>
      </c>
      <c r="AL91" s="36">
        <f t="shared" si="75"/>
        <v>0</v>
      </c>
      <c r="AM91" s="36">
        <f t="shared" si="75"/>
        <v>0</v>
      </c>
      <c r="AN91" s="36">
        <f t="shared" si="75"/>
        <v>0</v>
      </c>
      <c r="AO91" s="36">
        <f t="shared" si="75"/>
        <v>0</v>
      </c>
      <c r="AP91" s="36">
        <f t="shared" si="75"/>
        <v>0</v>
      </c>
      <c r="AQ91" s="36">
        <f t="shared" si="75"/>
        <v>0</v>
      </c>
      <c r="AR91" s="18">
        <f t="shared" si="75"/>
        <v>0</v>
      </c>
      <c r="AS91" s="18">
        <f t="shared" si="75"/>
        <v>0</v>
      </c>
      <c r="AT91" s="18">
        <f t="shared" si="75"/>
        <v>0</v>
      </c>
      <c r="AU91" s="18">
        <f t="shared" si="75"/>
        <v>0</v>
      </c>
      <c r="AV91" s="18">
        <f t="shared" si="75"/>
        <v>0</v>
      </c>
      <c r="AW91" s="18">
        <f t="shared" si="75"/>
        <v>0</v>
      </c>
      <c r="AX91" s="18">
        <f t="shared" si="75"/>
        <v>0</v>
      </c>
      <c r="AY91" s="18">
        <f t="shared" si="75"/>
        <v>0</v>
      </c>
      <c r="AZ91" s="18">
        <f t="shared" si="75"/>
        <v>0</v>
      </c>
      <c r="BA91" s="18">
        <f t="shared" si="75"/>
        <v>0</v>
      </c>
      <c r="BB91" s="18">
        <f t="shared" si="75"/>
        <v>0</v>
      </c>
      <c r="BC91" s="18">
        <f t="shared" si="75"/>
        <v>0</v>
      </c>
      <c r="BD91" s="18">
        <f t="shared" si="75"/>
        <v>0</v>
      </c>
      <c r="BE91" s="18">
        <f t="shared" si="75"/>
        <v>0</v>
      </c>
      <c r="BF91" s="18">
        <f t="shared" si="75"/>
        <v>0</v>
      </c>
      <c r="BG91" s="18">
        <f t="shared" si="75"/>
        <v>0</v>
      </c>
      <c r="BH91" s="18">
        <f t="shared" si="75"/>
        <v>0</v>
      </c>
      <c r="BI91" s="18">
        <f t="shared" si="75"/>
        <v>0</v>
      </c>
      <c r="BJ91" s="18">
        <f t="shared" si="75"/>
        <v>0</v>
      </c>
      <c r="BK91" s="18">
        <f t="shared" si="75"/>
        <v>0</v>
      </c>
      <c r="BL91" s="18">
        <f t="shared" si="75"/>
        <v>0</v>
      </c>
      <c r="BM91" s="18">
        <f t="shared" si="75"/>
        <v>0</v>
      </c>
      <c r="BN91" s="18">
        <f t="shared" si="75"/>
        <v>0</v>
      </c>
      <c r="BO91" s="18">
        <f t="shared" si="75"/>
        <v>0</v>
      </c>
      <c r="BP91" s="18">
        <f t="shared" si="75"/>
        <v>0</v>
      </c>
      <c r="BQ91" s="18">
        <f t="shared" si="75"/>
        <v>0</v>
      </c>
      <c r="BR91" s="18">
        <f t="shared" si="75"/>
        <v>0</v>
      </c>
      <c r="BS91" s="18">
        <f t="shared" si="75"/>
        <v>0</v>
      </c>
      <c r="BT91" s="18">
        <f t="shared" si="75"/>
        <v>0</v>
      </c>
      <c r="BU91" s="18">
        <f t="shared" si="75"/>
        <v>0</v>
      </c>
      <c r="BV91" s="18">
        <f t="shared" si="75"/>
        <v>0</v>
      </c>
      <c r="BW91" s="19">
        <f t="shared" si="75"/>
        <v>0</v>
      </c>
      <c r="BX91" s="21"/>
      <c r="BY91" s="43">
        <v>8</v>
      </c>
      <c r="BZ91" s="40">
        <f t="shared" si="68"/>
        <v>0</v>
      </c>
    </row>
    <row r="92" spans="22:78">
      <c r="V92" s="108"/>
      <c r="W92" s="109"/>
      <c r="X92" s="109"/>
      <c r="Y92" s="109"/>
      <c r="Z92" s="109"/>
      <c r="AA92" s="109"/>
      <c r="AB92" s="110"/>
      <c r="AD92" s="43">
        <v>9</v>
      </c>
      <c r="AE92" s="30">
        <f t="shared" ref="AE92:BW92" si="76">AE12*$M$15</f>
        <v>0</v>
      </c>
      <c r="AF92" s="31">
        <f t="shared" si="76"/>
        <v>1.4310835055998654</v>
      </c>
      <c r="AG92" s="31">
        <f t="shared" si="76"/>
        <v>-2.8621670111997308</v>
      </c>
      <c r="AH92" s="31">
        <f t="shared" si="76"/>
        <v>1.4310835055998654</v>
      </c>
      <c r="AI92" s="31">
        <f t="shared" si="76"/>
        <v>0</v>
      </c>
      <c r="AJ92" s="31">
        <f t="shared" si="76"/>
        <v>0</v>
      </c>
      <c r="AK92" s="31">
        <f t="shared" si="76"/>
        <v>0</v>
      </c>
      <c r="AL92" s="31">
        <f t="shared" si="76"/>
        <v>0</v>
      </c>
      <c r="AM92" s="31">
        <f t="shared" si="76"/>
        <v>0</v>
      </c>
      <c r="AN92" s="31">
        <f t="shared" si="76"/>
        <v>0</v>
      </c>
      <c r="AO92" s="31">
        <f t="shared" si="76"/>
        <v>0</v>
      </c>
      <c r="AP92" s="31">
        <f t="shared" si="76"/>
        <v>0</v>
      </c>
      <c r="AQ92" s="31">
        <f t="shared" si="76"/>
        <v>0</v>
      </c>
      <c r="AR92" s="21">
        <f t="shared" si="76"/>
        <v>0</v>
      </c>
      <c r="AS92" s="21">
        <f t="shared" si="76"/>
        <v>0</v>
      </c>
      <c r="AT92" s="21">
        <f t="shared" si="76"/>
        <v>0</v>
      </c>
      <c r="AU92" s="21">
        <f t="shared" si="76"/>
        <v>0</v>
      </c>
      <c r="AV92" s="21">
        <f t="shared" si="76"/>
        <v>0</v>
      </c>
      <c r="AW92" s="21">
        <f t="shared" si="76"/>
        <v>0</v>
      </c>
      <c r="AX92" s="21">
        <f t="shared" si="76"/>
        <v>0</v>
      </c>
      <c r="AY92" s="21">
        <f t="shared" si="76"/>
        <v>0</v>
      </c>
      <c r="AZ92" s="21">
        <f t="shared" si="76"/>
        <v>0</v>
      </c>
      <c r="BA92" s="21">
        <f t="shared" si="76"/>
        <v>0</v>
      </c>
      <c r="BB92" s="21">
        <f t="shared" si="76"/>
        <v>0</v>
      </c>
      <c r="BC92" s="21">
        <f t="shared" si="76"/>
        <v>0</v>
      </c>
      <c r="BD92" s="21">
        <f t="shared" si="76"/>
        <v>0</v>
      </c>
      <c r="BE92" s="21">
        <f t="shared" si="76"/>
        <v>0</v>
      </c>
      <c r="BF92" s="21">
        <f t="shared" si="76"/>
        <v>0</v>
      </c>
      <c r="BG92" s="21">
        <f t="shared" si="76"/>
        <v>0</v>
      </c>
      <c r="BH92" s="21">
        <f t="shared" si="76"/>
        <v>0</v>
      </c>
      <c r="BI92" s="21">
        <f t="shared" si="76"/>
        <v>0</v>
      </c>
      <c r="BJ92" s="21">
        <f t="shared" si="76"/>
        <v>0</v>
      </c>
      <c r="BK92" s="21">
        <f t="shared" si="76"/>
        <v>0</v>
      </c>
      <c r="BL92" s="21">
        <f t="shared" si="76"/>
        <v>0</v>
      </c>
      <c r="BM92" s="21">
        <f t="shared" si="76"/>
        <v>0</v>
      </c>
      <c r="BN92" s="21">
        <f t="shared" si="76"/>
        <v>0</v>
      </c>
      <c r="BO92" s="21">
        <f t="shared" si="76"/>
        <v>0</v>
      </c>
      <c r="BP92" s="21">
        <f t="shared" si="76"/>
        <v>0</v>
      </c>
      <c r="BQ92" s="21">
        <f t="shared" si="76"/>
        <v>0</v>
      </c>
      <c r="BR92" s="21">
        <f t="shared" si="76"/>
        <v>0</v>
      </c>
      <c r="BS92" s="21">
        <f t="shared" si="76"/>
        <v>0</v>
      </c>
      <c r="BT92" s="21">
        <f t="shared" si="76"/>
        <v>0</v>
      </c>
      <c r="BU92" s="21">
        <f t="shared" si="76"/>
        <v>0</v>
      </c>
      <c r="BV92" s="21">
        <f t="shared" si="76"/>
        <v>0</v>
      </c>
      <c r="BW92" s="22">
        <f t="shared" si="76"/>
        <v>0</v>
      </c>
      <c r="BX92" s="21"/>
      <c r="BY92" s="43">
        <v>9</v>
      </c>
      <c r="BZ92" s="40">
        <f t="shared" si="68"/>
        <v>0</v>
      </c>
    </row>
    <row r="93" spans="22:78">
      <c r="V93" s="108"/>
      <c r="W93" s="109"/>
      <c r="X93" s="109"/>
      <c r="Y93" s="109"/>
      <c r="Z93" s="109"/>
      <c r="AA93" s="109"/>
      <c r="AB93" s="110"/>
      <c r="AD93" s="43">
        <v>10</v>
      </c>
      <c r="AE93" s="30">
        <f t="shared" ref="AE93:BW93" si="77">AE13*$M$15</f>
        <v>0</v>
      </c>
      <c r="AF93" s="31">
        <f t="shared" si="77"/>
        <v>0</v>
      </c>
      <c r="AG93" s="31">
        <f t="shared" si="77"/>
        <v>1.4310835055998654</v>
      </c>
      <c r="AH93" s="31">
        <f t="shared" si="77"/>
        <v>-2.8621670111997308</v>
      </c>
      <c r="AI93" s="31">
        <f t="shared" si="77"/>
        <v>1.4310835055998654</v>
      </c>
      <c r="AJ93" s="31">
        <f t="shared" si="77"/>
        <v>0</v>
      </c>
      <c r="AK93" s="31">
        <f t="shared" si="77"/>
        <v>0</v>
      </c>
      <c r="AL93" s="31">
        <f t="shared" si="77"/>
        <v>0</v>
      </c>
      <c r="AM93" s="31">
        <f t="shared" si="77"/>
        <v>0</v>
      </c>
      <c r="AN93" s="31">
        <f t="shared" si="77"/>
        <v>0</v>
      </c>
      <c r="AO93" s="31">
        <f t="shared" si="77"/>
        <v>0</v>
      </c>
      <c r="AP93" s="31">
        <f t="shared" si="77"/>
        <v>0</v>
      </c>
      <c r="AQ93" s="31">
        <f t="shared" si="77"/>
        <v>0</v>
      </c>
      <c r="AR93" s="21">
        <f t="shared" si="77"/>
        <v>0</v>
      </c>
      <c r="AS93" s="21">
        <f t="shared" si="77"/>
        <v>0</v>
      </c>
      <c r="AT93" s="21">
        <f t="shared" si="77"/>
        <v>0</v>
      </c>
      <c r="AU93" s="21">
        <f t="shared" si="77"/>
        <v>0</v>
      </c>
      <c r="AV93" s="21">
        <f t="shared" si="77"/>
        <v>0</v>
      </c>
      <c r="AW93" s="21">
        <f t="shared" si="77"/>
        <v>0</v>
      </c>
      <c r="AX93" s="21">
        <f t="shared" si="77"/>
        <v>0</v>
      </c>
      <c r="AY93" s="21">
        <f t="shared" si="77"/>
        <v>0</v>
      </c>
      <c r="AZ93" s="21">
        <f t="shared" si="77"/>
        <v>0</v>
      </c>
      <c r="BA93" s="21">
        <f t="shared" si="77"/>
        <v>0</v>
      </c>
      <c r="BB93" s="21">
        <f t="shared" si="77"/>
        <v>0</v>
      </c>
      <c r="BC93" s="21">
        <f t="shared" si="77"/>
        <v>0</v>
      </c>
      <c r="BD93" s="21">
        <f t="shared" si="77"/>
        <v>0</v>
      </c>
      <c r="BE93" s="21">
        <f t="shared" si="77"/>
        <v>0</v>
      </c>
      <c r="BF93" s="21">
        <f t="shared" si="77"/>
        <v>0</v>
      </c>
      <c r="BG93" s="21">
        <f t="shared" si="77"/>
        <v>0</v>
      </c>
      <c r="BH93" s="21">
        <f t="shared" si="77"/>
        <v>0</v>
      </c>
      <c r="BI93" s="21">
        <f t="shared" si="77"/>
        <v>0</v>
      </c>
      <c r="BJ93" s="21">
        <f t="shared" si="77"/>
        <v>0</v>
      </c>
      <c r="BK93" s="21">
        <f t="shared" si="77"/>
        <v>0</v>
      </c>
      <c r="BL93" s="21">
        <f t="shared" si="77"/>
        <v>0</v>
      </c>
      <c r="BM93" s="21">
        <f t="shared" si="77"/>
        <v>0</v>
      </c>
      <c r="BN93" s="21">
        <f t="shared" si="77"/>
        <v>0</v>
      </c>
      <c r="BO93" s="21">
        <f t="shared" si="77"/>
        <v>0</v>
      </c>
      <c r="BP93" s="21">
        <f t="shared" si="77"/>
        <v>0</v>
      </c>
      <c r="BQ93" s="21">
        <f t="shared" si="77"/>
        <v>0</v>
      </c>
      <c r="BR93" s="21">
        <f t="shared" si="77"/>
        <v>0</v>
      </c>
      <c r="BS93" s="21">
        <f t="shared" si="77"/>
        <v>0</v>
      </c>
      <c r="BT93" s="21">
        <f t="shared" si="77"/>
        <v>0</v>
      </c>
      <c r="BU93" s="21">
        <f t="shared" si="77"/>
        <v>0</v>
      </c>
      <c r="BV93" s="21">
        <f t="shared" si="77"/>
        <v>0</v>
      </c>
      <c r="BW93" s="22">
        <f t="shared" si="77"/>
        <v>0</v>
      </c>
      <c r="BX93" s="21"/>
      <c r="BY93" s="43">
        <v>10</v>
      </c>
      <c r="BZ93" s="40">
        <f t="shared" si="68"/>
        <v>0</v>
      </c>
    </row>
    <row r="94" spans="22:78">
      <c r="V94" s="108"/>
      <c r="W94" s="109"/>
      <c r="X94" s="109"/>
      <c r="Y94" s="109"/>
      <c r="Z94" s="109"/>
      <c r="AA94" s="109"/>
      <c r="AB94" s="110"/>
      <c r="AD94" s="43">
        <v>11</v>
      </c>
      <c r="AE94" s="30">
        <f t="shared" ref="AE94:BW94" si="78">AE14*$M$15</f>
        <v>0</v>
      </c>
      <c r="AF94" s="31">
        <f t="shared" si="78"/>
        <v>0</v>
      </c>
      <c r="AG94" s="31">
        <f t="shared" si="78"/>
        <v>0</v>
      </c>
      <c r="AH94" s="31">
        <f t="shared" si="78"/>
        <v>1.4310835055998654</v>
      </c>
      <c r="AI94" s="31">
        <f t="shared" si="78"/>
        <v>-2.8621670111997308</v>
      </c>
      <c r="AJ94" s="31">
        <f t="shared" si="78"/>
        <v>1.4310835055998654</v>
      </c>
      <c r="AK94" s="31">
        <f t="shared" si="78"/>
        <v>0</v>
      </c>
      <c r="AL94" s="31">
        <f t="shared" si="78"/>
        <v>0</v>
      </c>
      <c r="AM94" s="31">
        <f t="shared" si="78"/>
        <v>0</v>
      </c>
      <c r="AN94" s="31">
        <f t="shared" si="78"/>
        <v>0</v>
      </c>
      <c r="AO94" s="31">
        <f t="shared" si="78"/>
        <v>0</v>
      </c>
      <c r="AP94" s="31">
        <f t="shared" si="78"/>
        <v>0</v>
      </c>
      <c r="AQ94" s="31">
        <f t="shared" si="78"/>
        <v>0</v>
      </c>
      <c r="AR94" s="21">
        <f t="shared" si="78"/>
        <v>0</v>
      </c>
      <c r="AS94" s="21">
        <f t="shared" si="78"/>
        <v>0</v>
      </c>
      <c r="AT94" s="21">
        <f t="shared" si="78"/>
        <v>0</v>
      </c>
      <c r="AU94" s="21">
        <f t="shared" si="78"/>
        <v>0</v>
      </c>
      <c r="AV94" s="21">
        <f t="shared" si="78"/>
        <v>0</v>
      </c>
      <c r="AW94" s="21">
        <f t="shared" si="78"/>
        <v>0</v>
      </c>
      <c r="AX94" s="21">
        <f t="shared" si="78"/>
        <v>0</v>
      </c>
      <c r="AY94" s="21">
        <f t="shared" si="78"/>
        <v>0</v>
      </c>
      <c r="AZ94" s="21">
        <f t="shared" si="78"/>
        <v>0</v>
      </c>
      <c r="BA94" s="21">
        <f t="shared" si="78"/>
        <v>0</v>
      </c>
      <c r="BB94" s="21">
        <f t="shared" si="78"/>
        <v>0</v>
      </c>
      <c r="BC94" s="21">
        <f t="shared" si="78"/>
        <v>0</v>
      </c>
      <c r="BD94" s="21">
        <f t="shared" si="78"/>
        <v>0</v>
      </c>
      <c r="BE94" s="21">
        <f t="shared" si="78"/>
        <v>0</v>
      </c>
      <c r="BF94" s="21">
        <f t="shared" si="78"/>
        <v>0</v>
      </c>
      <c r="BG94" s="21">
        <f t="shared" si="78"/>
        <v>0</v>
      </c>
      <c r="BH94" s="21">
        <f t="shared" si="78"/>
        <v>0</v>
      </c>
      <c r="BI94" s="21">
        <f t="shared" si="78"/>
        <v>0</v>
      </c>
      <c r="BJ94" s="21">
        <f t="shared" si="78"/>
        <v>0</v>
      </c>
      <c r="BK94" s="21">
        <f t="shared" si="78"/>
        <v>0</v>
      </c>
      <c r="BL94" s="21">
        <f t="shared" si="78"/>
        <v>0</v>
      </c>
      <c r="BM94" s="21">
        <f t="shared" si="78"/>
        <v>0</v>
      </c>
      <c r="BN94" s="21">
        <f t="shared" si="78"/>
        <v>0</v>
      </c>
      <c r="BO94" s="21">
        <f t="shared" si="78"/>
        <v>0</v>
      </c>
      <c r="BP94" s="21">
        <f t="shared" si="78"/>
        <v>0</v>
      </c>
      <c r="BQ94" s="21">
        <f t="shared" si="78"/>
        <v>0</v>
      </c>
      <c r="BR94" s="21">
        <f t="shared" si="78"/>
        <v>0</v>
      </c>
      <c r="BS94" s="21">
        <f t="shared" si="78"/>
        <v>0</v>
      </c>
      <c r="BT94" s="21">
        <f t="shared" si="78"/>
        <v>0</v>
      </c>
      <c r="BU94" s="21">
        <f t="shared" si="78"/>
        <v>0</v>
      </c>
      <c r="BV94" s="21">
        <f t="shared" si="78"/>
        <v>0</v>
      </c>
      <c r="BW94" s="22">
        <f t="shared" si="78"/>
        <v>0</v>
      </c>
      <c r="BX94" s="21"/>
      <c r="BY94" s="43">
        <v>11</v>
      </c>
      <c r="BZ94" s="40">
        <f t="shared" si="68"/>
        <v>0</v>
      </c>
    </row>
    <row r="95" spans="22:78">
      <c r="V95" s="111"/>
      <c r="W95" s="112"/>
      <c r="X95" s="112"/>
      <c r="Y95" s="112"/>
      <c r="Z95" s="112"/>
      <c r="AA95" s="112"/>
      <c r="AB95" s="113"/>
      <c r="AD95" s="43">
        <v>12</v>
      </c>
      <c r="AE95" s="30">
        <f t="shared" ref="AE95:BW95" si="79">AE15*$M$15</f>
        <v>0</v>
      </c>
      <c r="AF95" s="31">
        <f t="shared" si="79"/>
        <v>0</v>
      </c>
      <c r="AG95" s="31">
        <f t="shared" si="79"/>
        <v>0</v>
      </c>
      <c r="AH95" s="31">
        <f t="shared" si="79"/>
        <v>0</v>
      </c>
      <c r="AI95" s="31">
        <f t="shared" si="79"/>
        <v>1.4310835055998654</v>
      </c>
      <c r="AJ95" s="31">
        <f t="shared" si="79"/>
        <v>-2.8621670111997308</v>
      </c>
      <c r="AK95" s="31">
        <f t="shared" si="79"/>
        <v>1.4310835055998654</v>
      </c>
      <c r="AL95" s="31">
        <f t="shared" si="79"/>
        <v>0</v>
      </c>
      <c r="AM95" s="31">
        <f t="shared" si="79"/>
        <v>0</v>
      </c>
      <c r="AN95" s="31">
        <f t="shared" si="79"/>
        <v>0</v>
      </c>
      <c r="AO95" s="31">
        <f t="shared" si="79"/>
        <v>0</v>
      </c>
      <c r="AP95" s="31">
        <f t="shared" si="79"/>
        <v>0</v>
      </c>
      <c r="AQ95" s="31">
        <f t="shared" si="79"/>
        <v>0</v>
      </c>
      <c r="AR95" s="21">
        <f t="shared" si="79"/>
        <v>0</v>
      </c>
      <c r="AS95" s="21">
        <f t="shared" si="79"/>
        <v>0</v>
      </c>
      <c r="AT95" s="21">
        <f t="shared" si="79"/>
        <v>0</v>
      </c>
      <c r="AU95" s="21">
        <f t="shared" si="79"/>
        <v>0</v>
      </c>
      <c r="AV95" s="21">
        <f t="shared" si="79"/>
        <v>0</v>
      </c>
      <c r="AW95" s="21">
        <f t="shared" si="79"/>
        <v>0</v>
      </c>
      <c r="AX95" s="21">
        <f t="shared" si="79"/>
        <v>0</v>
      </c>
      <c r="AY95" s="21">
        <f t="shared" si="79"/>
        <v>0</v>
      </c>
      <c r="AZ95" s="21">
        <f t="shared" si="79"/>
        <v>0</v>
      </c>
      <c r="BA95" s="21">
        <f t="shared" si="79"/>
        <v>0</v>
      </c>
      <c r="BB95" s="21">
        <f t="shared" si="79"/>
        <v>0</v>
      </c>
      <c r="BC95" s="21">
        <f t="shared" si="79"/>
        <v>0</v>
      </c>
      <c r="BD95" s="21">
        <f t="shared" si="79"/>
        <v>0</v>
      </c>
      <c r="BE95" s="21">
        <f t="shared" si="79"/>
        <v>0</v>
      </c>
      <c r="BF95" s="21">
        <f t="shared" si="79"/>
        <v>0</v>
      </c>
      <c r="BG95" s="21">
        <f t="shared" si="79"/>
        <v>0</v>
      </c>
      <c r="BH95" s="21">
        <f t="shared" si="79"/>
        <v>0</v>
      </c>
      <c r="BI95" s="21">
        <f t="shared" si="79"/>
        <v>0</v>
      </c>
      <c r="BJ95" s="21">
        <f t="shared" si="79"/>
        <v>0</v>
      </c>
      <c r="BK95" s="21">
        <f t="shared" si="79"/>
        <v>0</v>
      </c>
      <c r="BL95" s="21">
        <f t="shared" si="79"/>
        <v>0</v>
      </c>
      <c r="BM95" s="21">
        <f t="shared" si="79"/>
        <v>0</v>
      </c>
      <c r="BN95" s="21">
        <f t="shared" si="79"/>
        <v>0</v>
      </c>
      <c r="BO95" s="21">
        <f t="shared" si="79"/>
        <v>0</v>
      </c>
      <c r="BP95" s="21">
        <f t="shared" si="79"/>
        <v>0</v>
      </c>
      <c r="BQ95" s="21">
        <f t="shared" si="79"/>
        <v>0</v>
      </c>
      <c r="BR95" s="21">
        <f t="shared" si="79"/>
        <v>0</v>
      </c>
      <c r="BS95" s="21">
        <f t="shared" si="79"/>
        <v>0</v>
      </c>
      <c r="BT95" s="21">
        <f t="shared" si="79"/>
        <v>0</v>
      </c>
      <c r="BU95" s="21">
        <f t="shared" si="79"/>
        <v>0</v>
      </c>
      <c r="BV95" s="21">
        <f t="shared" si="79"/>
        <v>0</v>
      </c>
      <c r="BW95" s="22">
        <f t="shared" si="79"/>
        <v>0</v>
      </c>
      <c r="BX95" s="21"/>
      <c r="BY95" s="43">
        <v>12</v>
      </c>
      <c r="BZ95" s="40">
        <f t="shared" si="68"/>
        <v>0</v>
      </c>
    </row>
    <row r="96" spans="22:78">
      <c r="V96" s="16"/>
      <c r="W96" s="16"/>
      <c r="X96" s="16"/>
      <c r="Y96" s="16"/>
      <c r="Z96" s="16"/>
      <c r="AA96" s="16"/>
      <c r="AB96" s="16"/>
      <c r="AC96" s="16"/>
      <c r="AD96" s="43">
        <v>13</v>
      </c>
      <c r="AE96" s="30">
        <f t="shared" ref="AE96:BW96" si="80">AE16*$M$15</f>
        <v>0</v>
      </c>
      <c r="AF96" s="31">
        <f t="shared" si="80"/>
        <v>0</v>
      </c>
      <c r="AG96" s="31">
        <f t="shared" si="80"/>
        <v>0</v>
      </c>
      <c r="AH96" s="31">
        <f t="shared" si="80"/>
        <v>0</v>
      </c>
      <c r="AI96" s="31">
        <f t="shared" si="80"/>
        <v>0</v>
      </c>
      <c r="AJ96" s="31">
        <f t="shared" si="80"/>
        <v>1.4310835055998654</v>
      </c>
      <c r="AK96" s="31">
        <f t="shared" si="80"/>
        <v>-2.8621670111997308</v>
      </c>
      <c r="AL96" s="31">
        <f t="shared" si="80"/>
        <v>1.4310835055998654</v>
      </c>
      <c r="AM96" s="31">
        <f t="shared" si="80"/>
        <v>0</v>
      </c>
      <c r="AN96" s="31">
        <f t="shared" si="80"/>
        <v>0</v>
      </c>
      <c r="AO96" s="31">
        <f t="shared" si="80"/>
        <v>0</v>
      </c>
      <c r="AP96" s="31">
        <f t="shared" si="80"/>
        <v>0</v>
      </c>
      <c r="AQ96" s="31">
        <f t="shared" si="80"/>
        <v>0</v>
      </c>
      <c r="AR96" s="21">
        <f t="shared" si="80"/>
        <v>0</v>
      </c>
      <c r="AS96" s="21">
        <f t="shared" si="80"/>
        <v>0</v>
      </c>
      <c r="AT96" s="21">
        <f t="shared" si="80"/>
        <v>0</v>
      </c>
      <c r="AU96" s="21">
        <f t="shared" si="80"/>
        <v>0</v>
      </c>
      <c r="AV96" s="21">
        <f t="shared" si="80"/>
        <v>0</v>
      </c>
      <c r="AW96" s="21">
        <f t="shared" si="80"/>
        <v>0</v>
      </c>
      <c r="AX96" s="21">
        <f t="shared" si="80"/>
        <v>0</v>
      </c>
      <c r="AY96" s="21">
        <f t="shared" si="80"/>
        <v>0</v>
      </c>
      <c r="AZ96" s="21">
        <f t="shared" si="80"/>
        <v>0</v>
      </c>
      <c r="BA96" s="21">
        <f t="shared" si="80"/>
        <v>0</v>
      </c>
      <c r="BB96" s="21">
        <f t="shared" si="80"/>
        <v>0</v>
      </c>
      <c r="BC96" s="21">
        <f t="shared" si="80"/>
        <v>0</v>
      </c>
      <c r="BD96" s="21">
        <f t="shared" si="80"/>
        <v>0</v>
      </c>
      <c r="BE96" s="21">
        <f t="shared" si="80"/>
        <v>0</v>
      </c>
      <c r="BF96" s="21">
        <f t="shared" si="80"/>
        <v>0</v>
      </c>
      <c r="BG96" s="21">
        <f t="shared" si="80"/>
        <v>0</v>
      </c>
      <c r="BH96" s="21">
        <f t="shared" si="80"/>
        <v>0</v>
      </c>
      <c r="BI96" s="21">
        <f t="shared" si="80"/>
        <v>0</v>
      </c>
      <c r="BJ96" s="21">
        <f t="shared" si="80"/>
        <v>0</v>
      </c>
      <c r="BK96" s="21">
        <f t="shared" si="80"/>
        <v>0</v>
      </c>
      <c r="BL96" s="21">
        <f t="shared" si="80"/>
        <v>0</v>
      </c>
      <c r="BM96" s="21">
        <f t="shared" si="80"/>
        <v>0</v>
      </c>
      <c r="BN96" s="21">
        <f t="shared" si="80"/>
        <v>0</v>
      </c>
      <c r="BO96" s="21">
        <f t="shared" si="80"/>
        <v>0</v>
      </c>
      <c r="BP96" s="21">
        <f t="shared" si="80"/>
        <v>0</v>
      </c>
      <c r="BQ96" s="21">
        <f t="shared" si="80"/>
        <v>0</v>
      </c>
      <c r="BR96" s="21">
        <f t="shared" si="80"/>
        <v>0</v>
      </c>
      <c r="BS96" s="21">
        <f t="shared" si="80"/>
        <v>0</v>
      </c>
      <c r="BT96" s="21">
        <f t="shared" si="80"/>
        <v>0</v>
      </c>
      <c r="BU96" s="21">
        <f t="shared" si="80"/>
        <v>0</v>
      </c>
      <c r="BV96" s="21">
        <f t="shared" si="80"/>
        <v>0</v>
      </c>
      <c r="BW96" s="22">
        <f t="shared" si="80"/>
        <v>0</v>
      </c>
      <c r="BX96" s="21"/>
      <c r="BY96" s="43">
        <v>13</v>
      </c>
      <c r="BZ96" s="40">
        <f t="shared" si="68"/>
        <v>0</v>
      </c>
    </row>
    <row r="97" spans="22:78">
      <c r="V97" s="16"/>
      <c r="W97" s="16"/>
      <c r="X97" s="16"/>
      <c r="Y97" s="16"/>
      <c r="Z97" s="16"/>
      <c r="AA97" s="16"/>
      <c r="AB97" s="16"/>
      <c r="AC97" s="16"/>
      <c r="AD97" s="43">
        <v>14</v>
      </c>
      <c r="AE97" s="30">
        <f t="shared" ref="AE97:BW97" si="81">AE17*$M$15</f>
        <v>0</v>
      </c>
      <c r="AF97" s="31">
        <f t="shared" si="81"/>
        <v>0</v>
      </c>
      <c r="AG97" s="31">
        <f t="shared" si="81"/>
        <v>0</v>
      </c>
      <c r="AH97" s="31">
        <f t="shared" si="81"/>
        <v>0</v>
      </c>
      <c r="AI97" s="31">
        <f t="shared" si="81"/>
        <v>0</v>
      </c>
      <c r="AJ97" s="31">
        <f t="shared" si="81"/>
        <v>0</v>
      </c>
      <c r="AK97" s="31">
        <f t="shared" si="81"/>
        <v>1.4310835055998654</v>
      </c>
      <c r="AL97" s="31">
        <f t="shared" si="81"/>
        <v>-2.8621670111997308</v>
      </c>
      <c r="AM97" s="31">
        <f t="shared" si="81"/>
        <v>1.4310835055998654</v>
      </c>
      <c r="AN97" s="31">
        <f t="shared" si="81"/>
        <v>0</v>
      </c>
      <c r="AO97" s="31">
        <f t="shared" si="81"/>
        <v>0</v>
      </c>
      <c r="AP97" s="31">
        <f t="shared" si="81"/>
        <v>0</v>
      </c>
      <c r="AQ97" s="31">
        <f t="shared" si="81"/>
        <v>0</v>
      </c>
      <c r="AR97" s="21">
        <f t="shared" si="81"/>
        <v>0</v>
      </c>
      <c r="AS97" s="21">
        <f t="shared" si="81"/>
        <v>0</v>
      </c>
      <c r="AT97" s="21">
        <f t="shared" si="81"/>
        <v>0</v>
      </c>
      <c r="AU97" s="21">
        <f t="shared" si="81"/>
        <v>0</v>
      </c>
      <c r="AV97" s="21">
        <f t="shared" si="81"/>
        <v>0</v>
      </c>
      <c r="AW97" s="21">
        <f t="shared" si="81"/>
        <v>0</v>
      </c>
      <c r="AX97" s="21">
        <f t="shared" si="81"/>
        <v>0</v>
      </c>
      <c r="AY97" s="21">
        <f t="shared" si="81"/>
        <v>0</v>
      </c>
      <c r="AZ97" s="21">
        <f t="shared" si="81"/>
        <v>0</v>
      </c>
      <c r="BA97" s="21">
        <f t="shared" si="81"/>
        <v>0</v>
      </c>
      <c r="BB97" s="21">
        <f t="shared" si="81"/>
        <v>0</v>
      </c>
      <c r="BC97" s="21">
        <f t="shared" si="81"/>
        <v>0</v>
      </c>
      <c r="BD97" s="21">
        <f t="shared" si="81"/>
        <v>0</v>
      </c>
      <c r="BE97" s="21">
        <f t="shared" si="81"/>
        <v>0</v>
      </c>
      <c r="BF97" s="21">
        <f t="shared" si="81"/>
        <v>0</v>
      </c>
      <c r="BG97" s="21">
        <f t="shared" si="81"/>
        <v>0</v>
      </c>
      <c r="BH97" s="21">
        <f t="shared" si="81"/>
        <v>0</v>
      </c>
      <c r="BI97" s="21">
        <f t="shared" si="81"/>
        <v>0</v>
      </c>
      <c r="BJ97" s="21">
        <f t="shared" si="81"/>
        <v>0</v>
      </c>
      <c r="BK97" s="21">
        <f t="shared" si="81"/>
        <v>0</v>
      </c>
      <c r="BL97" s="21">
        <f t="shared" si="81"/>
        <v>0</v>
      </c>
      <c r="BM97" s="21">
        <f t="shared" si="81"/>
        <v>0</v>
      </c>
      <c r="BN97" s="21">
        <f t="shared" si="81"/>
        <v>0</v>
      </c>
      <c r="BO97" s="21">
        <f t="shared" si="81"/>
        <v>0</v>
      </c>
      <c r="BP97" s="21">
        <f t="shared" si="81"/>
        <v>0</v>
      </c>
      <c r="BQ97" s="21">
        <f t="shared" si="81"/>
        <v>0</v>
      </c>
      <c r="BR97" s="21">
        <f t="shared" si="81"/>
        <v>0</v>
      </c>
      <c r="BS97" s="21">
        <f t="shared" si="81"/>
        <v>0</v>
      </c>
      <c r="BT97" s="21">
        <f t="shared" si="81"/>
        <v>0</v>
      </c>
      <c r="BU97" s="21">
        <f t="shared" si="81"/>
        <v>0</v>
      </c>
      <c r="BV97" s="21">
        <f t="shared" si="81"/>
        <v>0</v>
      </c>
      <c r="BW97" s="22">
        <f t="shared" si="81"/>
        <v>0</v>
      </c>
      <c r="BX97" s="21"/>
      <c r="BY97" s="43">
        <v>14</v>
      </c>
      <c r="BZ97" s="40">
        <f t="shared" si="68"/>
        <v>0</v>
      </c>
    </row>
    <row r="98" spans="22:78">
      <c r="AC98" s="49"/>
      <c r="AD98" s="43">
        <v>15</v>
      </c>
      <c r="AE98" s="30">
        <f t="shared" ref="AE98:BW98" si="82">AE18*$M$15</f>
        <v>0</v>
      </c>
      <c r="AF98" s="31">
        <f t="shared" si="82"/>
        <v>0</v>
      </c>
      <c r="AG98" s="31">
        <f t="shared" si="82"/>
        <v>0</v>
      </c>
      <c r="AH98" s="31">
        <f t="shared" si="82"/>
        <v>0</v>
      </c>
      <c r="AI98" s="31">
        <f t="shared" si="82"/>
        <v>0</v>
      </c>
      <c r="AJ98" s="31">
        <f t="shared" si="82"/>
        <v>0</v>
      </c>
      <c r="AK98" s="31">
        <f t="shared" si="82"/>
        <v>0</v>
      </c>
      <c r="AL98" s="31">
        <f t="shared" si="82"/>
        <v>0</v>
      </c>
      <c r="AM98" s="31">
        <f t="shared" si="82"/>
        <v>0</v>
      </c>
      <c r="AN98" s="31">
        <f t="shared" si="82"/>
        <v>1.4310835055998654</v>
      </c>
      <c r="AO98" s="31">
        <f t="shared" si="82"/>
        <v>-2.8621670111997308</v>
      </c>
      <c r="AP98" s="31">
        <f t="shared" si="82"/>
        <v>1.4310835055998654</v>
      </c>
      <c r="AQ98" s="31">
        <f t="shared" si="82"/>
        <v>0</v>
      </c>
      <c r="AR98" s="21">
        <f t="shared" si="82"/>
        <v>0</v>
      </c>
      <c r="AS98" s="21">
        <f t="shared" si="82"/>
        <v>0</v>
      </c>
      <c r="AT98" s="21">
        <f t="shared" si="82"/>
        <v>0</v>
      </c>
      <c r="AU98" s="21">
        <f t="shared" si="82"/>
        <v>0</v>
      </c>
      <c r="AV98" s="21">
        <f t="shared" si="82"/>
        <v>0</v>
      </c>
      <c r="AW98" s="21">
        <f t="shared" si="82"/>
        <v>0</v>
      </c>
      <c r="AX98" s="21">
        <f t="shared" si="82"/>
        <v>0</v>
      </c>
      <c r="AY98" s="21">
        <f t="shared" si="82"/>
        <v>0</v>
      </c>
      <c r="AZ98" s="21">
        <f t="shared" si="82"/>
        <v>0</v>
      </c>
      <c r="BA98" s="21">
        <f t="shared" si="82"/>
        <v>0</v>
      </c>
      <c r="BB98" s="21">
        <f t="shared" si="82"/>
        <v>0</v>
      </c>
      <c r="BC98" s="21">
        <f t="shared" si="82"/>
        <v>0</v>
      </c>
      <c r="BD98" s="21">
        <f t="shared" si="82"/>
        <v>0</v>
      </c>
      <c r="BE98" s="21">
        <f t="shared" si="82"/>
        <v>0</v>
      </c>
      <c r="BF98" s="21">
        <f t="shared" si="82"/>
        <v>0</v>
      </c>
      <c r="BG98" s="21">
        <f t="shared" si="82"/>
        <v>0</v>
      </c>
      <c r="BH98" s="21">
        <f t="shared" si="82"/>
        <v>0</v>
      </c>
      <c r="BI98" s="21">
        <f t="shared" si="82"/>
        <v>0</v>
      </c>
      <c r="BJ98" s="21">
        <f t="shared" si="82"/>
        <v>0</v>
      </c>
      <c r="BK98" s="21">
        <f t="shared" si="82"/>
        <v>0</v>
      </c>
      <c r="BL98" s="21">
        <f t="shared" si="82"/>
        <v>0</v>
      </c>
      <c r="BM98" s="21">
        <f t="shared" si="82"/>
        <v>0</v>
      </c>
      <c r="BN98" s="21">
        <f t="shared" si="82"/>
        <v>0</v>
      </c>
      <c r="BO98" s="21">
        <f t="shared" si="82"/>
        <v>0</v>
      </c>
      <c r="BP98" s="21">
        <f t="shared" si="82"/>
        <v>0</v>
      </c>
      <c r="BQ98" s="21">
        <f t="shared" si="82"/>
        <v>0</v>
      </c>
      <c r="BR98" s="21">
        <f t="shared" si="82"/>
        <v>0</v>
      </c>
      <c r="BS98" s="21">
        <f t="shared" si="82"/>
        <v>0</v>
      </c>
      <c r="BT98" s="21">
        <f t="shared" si="82"/>
        <v>0</v>
      </c>
      <c r="BU98" s="21">
        <f t="shared" si="82"/>
        <v>0</v>
      </c>
      <c r="BV98" s="21">
        <f t="shared" si="82"/>
        <v>0</v>
      </c>
      <c r="BW98" s="22">
        <f t="shared" si="82"/>
        <v>0</v>
      </c>
      <c r="BX98" s="21"/>
      <c r="BY98" s="43">
        <v>15</v>
      </c>
      <c r="BZ98" s="40">
        <f t="shared" si="68"/>
        <v>0</v>
      </c>
    </row>
    <row r="99" spans="22:78">
      <c r="AC99" s="49"/>
      <c r="AD99" s="43">
        <v>16</v>
      </c>
      <c r="AE99" s="30">
        <f t="shared" ref="AE99:BW99" si="83">AE19*$M$15</f>
        <v>0</v>
      </c>
      <c r="AF99" s="31">
        <f t="shared" si="83"/>
        <v>0</v>
      </c>
      <c r="AG99" s="31">
        <f t="shared" si="83"/>
        <v>0</v>
      </c>
      <c r="AH99" s="31">
        <f t="shared" si="83"/>
        <v>0</v>
      </c>
      <c r="AI99" s="31">
        <f t="shared" si="83"/>
        <v>0</v>
      </c>
      <c r="AJ99" s="31">
        <f t="shared" si="83"/>
        <v>0</v>
      </c>
      <c r="AK99" s="31">
        <f t="shared" si="83"/>
        <v>0</v>
      </c>
      <c r="AL99" s="31">
        <f t="shared" si="83"/>
        <v>0</v>
      </c>
      <c r="AM99" s="31">
        <f t="shared" si="83"/>
        <v>0</v>
      </c>
      <c r="AN99" s="31">
        <f t="shared" si="83"/>
        <v>0</v>
      </c>
      <c r="AO99" s="31">
        <f t="shared" si="83"/>
        <v>1.4310835055998654</v>
      </c>
      <c r="AP99" s="31">
        <f t="shared" si="83"/>
        <v>-2.8621670111997308</v>
      </c>
      <c r="AQ99" s="31">
        <f t="shared" si="83"/>
        <v>1.4310835055998654</v>
      </c>
      <c r="AR99" s="21">
        <f t="shared" si="83"/>
        <v>0</v>
      </c>
      <c r="AS99" s="21">
        <f t="shared" si="83"/>
        <v>0</v>
      </c>
      <c r="AT99" s="21">
        <f t="shared" si="83"/>
        <v>0</v>
      </c>
      <c r="AU99" s="21">
        <f t="shared" si="83"/>
        <v>0</v>
      </c>
      <c r="AV99" s="21">
        <f t="shared" si="83"/>
        <v>0</v>
      </c>
      <c r="AW99" s="21">
        <f t="shared" si="83"/>
        <v>0</v>
      </c>
      <c r="AX99" s="21">
        <f t="shared" si="83"/>
        <v>0</v>
      </c>
      <c r="AY99" s="21">
        <f t="shared" si="83"/>
        <v>0</v>
      </c>
      <c r="AZ99" s="21">
        <f t="shared" si="83"/>
        <v>0</v>
      </c>
      <c r="BA99" s="21">
        <f t="shared" si="83"/>
        <v>0</v>
      </c>
      <c r="BB99" s="21">
        <f t="shared" si="83"/>
        <v>0</v>
      </c>
      <c r="BC99" s="21">
        <f t="shared" si="83"/>
        <v>0</v>
      </c>
      <c r="BD99" s="21">
        <f t="shared" si="83"/>
        <v>0</v>
      </c>
      <c r="BE99" s="21">
        <f t="shared" si="83"/>
        <v>0</v>
      </c>
      <c r="BF99" s="21">
        <f t="shared" si="83"/>
        <v>0</v>
      </c>
      <c r="BG99" s="21">
        <f t="shared" si="83"/>
        <v>0</v>
      </c>
      <c r="BH99" s="21">
        <f t="shared" si="83"/>
        <v>0</v>
      </c>
      <c r="BI99" s="21">
        <f t="shared" si="83"/>
        <v>0</v>
      </c>
      <c r="BJ99" s="21">
        <f t="shared" si="83"/>
        <v>0</v>
      </c>
      <c r="BK99" s="21">
        <f t="shared" si="83"/>
        <v>0</v>
      </c>
      <c r="BL99" s="21">
        <f t="shared" si="83"/>
        <v>0</v>
      </c>
      <c r="BM99" s="21">
        <f t="shared" si="83"/>
        <v>0</v>
      </c>
      <c r="BN99" s="21">
        <f t="shared" si="83"/>
        <v>0</v>
      </c>
      <c r="BO99" s="21">
        <f t="shared" si="83"/>
        <v>0</v>
      </c>
      <c r="BP99" s="21">
        <f t="shared" si="83"/>
        <v>0</v>
      </c>
      <c r="BQ99" s="21">
        <f t="shared" si="83"/>
        <v>0</v>
      </c>
      <c r="BR99" s="21">
        <f t="shared" si="83"/>
        <v>0</v>
      </c>
      <c r="BS99" s="21">
        <f t="shared" si="83"/>
        <v>0</v>
      </c>
      <c r="BT99" s="21">
        <f t="shared" si="83"/>
        <v>0</v>
      </c>
      <c r="BU99" s="21">
        <f t="shared" si="83"/>
        <v>0</v>
      </c>
      <c r="BV99" s="21">
        <f t="shared" si="83"/>
        <v>0</v>
      </c>
      <c r="BW99" s="22">
        <f t="shared" si="83"/>
        <v>0</v>
      </c>
      <c r="BX99" s="21"/>
      <c r="BY99" s="43">
        <v>16</v>
      </c>
      <c r="BZ99" s="40">
        <f t="shared" si="68"/>
        <v>0</v>
      </c>
    </row>
    <row r="100" spans="22:78">
      <c r="AD100" s="43">
        <v>17</v>
      </c>
      <c r="AE100" s="30">
        <f t="shared" ref="AE100:BW100" si="84">AE20*$M$15</f>
        <v>0</v>
      </c>
      <c r="AF100" s="31">
        <f t="shared" si="84"/>
        <v>0</v>
      </c>
      <c r="AG100" s="31">
        <f t="shared" si="84"/>
        <v>0</v>
      </c>
      <c r="AH100" s="31">
        <f t="shared" si="84"/>
        <v>0</v>
      </c>
      <c r="AI100" s="31">
        <f t="shared" si="84"/>
        <v>0</v>
      </c>
      <c r="AJ100" s="31">
        <f t="shared" si="84"/>
        <v>0</v>
      </c>
      <c r="AK100" s="31">
        <f t="shared" si="84"/>
        <v>0</v>
      </c>
      <c r="AL100" s="31">
        <f t="shared" si="84"/>
        <v>0</v>
      </c>
      <c r="AM100" s="31">
        <f t="shared" si="84"/>
        <v>0</v>
      </c>
      <c r="AN100" s="31">
        <f t="shared" si="84"/>
        <v>0</v>
      </c>
      <c r="AO100" s="31">
        <f t="shared" si="84"/>
        <v>0</v>
      </c>
      <c r="AP100" s="31">
        <f t="shared" si="84"/>
        <v>1.4310835055998654</v>
      </c>
      <c r="AQ100" s="31">
        <f t="shared" si="84"/>
        <v>-2.8621670111997308</v>
      </c>
      <c r="AR100" s="21">
        <f t="shared" si="84"/>
        <v>1.4310835055998654</v>
      </c>
      <c r="AS100" s="21">
        <f t="shared" si="84"/>
        <v>0</v>
      </c>
      <c r="AT100" s="21">
        <f t="shared" si="84"/>
        <v>0</v>
      </c>
      <c r="AU100" s="21">
        <f t="shared" si="84"/>
        <v>0</v>
      </c>
      <c r="AV100" s="21">
        <f t="shared" si="84"/>
        <v>0</v>
      </c>
      <c r="AW100" s="21">
        <f t="shared" si="84"/>
        <v>0</v>
      </c>
      <c r="AX100" s="21">
        <f t="shared" si="84"/>
        <v>0</v>
      </c>
      <c r="AY100" s="21">
        <f t="shared" si="84"/>
        <v>0</v>
      </c>
      <c r="AZ100" s="21">
        <f t="shared" si="84"/>
        <v>0</v>
      </c>
      <c r="BA100" s="21">
        <f t="shared" si="84"/>
        <v>0</v>
      </c>
      <c r="BB100" s="21">
        <f t="shared" si="84"/>
        <v>0</v>
      </c>
      <c r="BC100" s="21">
        <f t="shared" si="84"/>
        <v>0</v>
      </c>
      <c r="BD100" s="21">
        <f t="shared" si="84"/>
        <v>0</v>
      </c>
      <c r="BE100" s="21">
        <f t="shared" si="84"/>
        <v>0</v>
      </c>
      <c r="BF100" s="21">
        <f t="shared" si="84"/>
        <v>0</v>
      </c>
      <c r="BG100" s="21">
        <f t="shared" si="84"/>
        <v>0</v>
      </c>
      <c r="BH100" s="21">
        <f t="shared" si="84"/>
        <v>0</v>
      </c>
      <c r="BI100" s="21">
        <f t="shared" si="84"/>
        <v>0</v>
      </c>
      <c r="BJ100" s="21">
        <f t="shared" si="84"/>
        <v>0</v>
      </c>
      <c r="BK100" s="21">
        <f t="shared" si="84"/>
        <v>0</v>
      </c>
      <c r="BL100" s="21">
        <f t="shared" si="84"/>
        <v>0</v>
      </c>
      <c r="BM100" s="21">
        <f t="shared" si="84"/>
        <v>0</v>
      </c>
      <c r="BN100" s="21">
        <f t="shared" si="84"/>
        <v>0</v>
      </c>
      <c r="BO100" s="21">
        <f t="shared" si="84"/>
        <v>0</v>
      </c>
      <c r="BP100" s="21">
        <f t="shared" si="84"/>
        <v>0</v>
      </c>
      <c r="BQ100" s="21">
        <f t="shared" si="84"/>
        <v>0</v>
      </c>
      <c r="BR100" s="21">
        <f t="shared" si="84"/>
        <v>0</v>
      </c>
      <c r="BS100" s="21">
        <f t="shared" si="84"/>
        <v>0</v>
      </c>
      <c r="BT100" s="21">
        <f t="shared" si="84"/>
        <v>0</v>
      </c>
      <c r="BU100" s="21">
        <f t="shared" si="84"/>
        <v>0</v>
      </c>
      <c r="BV100" s="21">
        <f t="shared" si="84"/>
        <v>0</v>
      </c>
      <c r="BW100" s="22">
        <f t="shared" si="84"/>
        <v>0</v>
      </c>
      <c r="BX100" s="21"/>
      <c r="BY100" s="43">
        <v>17</v>
      </c>
      <c r="BZ100" s="40">
        <f t="shared" si="68"/>
        <v>0</v>
      </c>
    </row>
    <row r="101" spans="22:78">
      <c r="AD101" s="43">
        <v>18</v>
      </c>
      <c r="AE101" s="30">
        <f t="shared" ref="AE101:BW101" si="85">AE21*$M$15</f>
        <v>0</v>
      </c>
      <c r="AF101" s="31">
        <f t="shared" si="85"/>
        <v>0</v>
      </c>
      <c r="AG101" s="31">
        <f t="shared" si="85"/>
        <v>0</v>
      </c>
      <c r="AH101" s="31">
        <f t="shared" si="85"/>
        <v>0</v>
      </c>
      <c r="AI101" s="31">
        <f t="shared" si="85"/>
        <v>0</v>
      </c>
      <c r="AJ101" s="31">
        <f t="shared" si="85"/>
        <v>0</v>
      </c>
      <c r="AK101" s="31">
        <f t="shared" si="85"/>
        <v>0</v>
      </c>
      <c r="AL101" s="31">
        <f t="shared" si="85"/>
        <v>0</v>
      </c>
      <c r="AM101" s="31">
        <f t="shared" si="85"/>
        <v>0</v>
      </c>
      <c r="AN101" s="31">
        <f t="shared" si="85"/>
        <v>0</v>
      </c>
      <c r="AO101" s="31">
        <f t="shared" si="85"/>
        <v>0</v>
      </c>
      <c r="AP101" s="31">
        <f t="shared" si="85"/>
        <v>0</v>
      </c>
      <c r="AQ101" s="31">
        <f t="shared" si="85"/>
        <v>1.4310835055998654</v>
      </c>
      <c r="AR101" s="21">
        <f t="shared" si="85"/>
        <v>-2.8621670111997308</v>
      </c>
      <c r="AS101" s="21">
        <f t="shared" si="85"/>
        <v>1.4310835055998654</v>
      </c>
      <c r="AT101" s="21">
        <f t="shared" si="85"/>
        <v>0</v>
      </c>
      <c r="AU101" s="21">
        <f t="shared" si="85"/>
        <v>0</v>
      </c>
      <c r="AV101" s="21">
        <f t="shared" si="85"/>
        <v>0</v>
      </c>
      <c r="AW101" s="21">
        <f t="shared" si="85"/>
        <v>0</v>
      </c>
      <c r="AX101" s="21">
        <f t="shared" si="85"/>
        <v>0</v>
      </c>
      <c r="AY101" s="21">
        <f t="shared" si="85"/>
        <v>0</v>
      </c>
      <c r="AZ101" s="21">
        <f t="shared" si="85"/>
        <v>0</v>
      </c>
      <c r="BA101" s="21">
        <f t="shared" si="85"/>
        <v>0</v>
      </c>
      <c r="BB101" s="21">
        <f t="shared" si="85"/>
        <v>0</v>
      </c>
      <c r="BC101" s="21">
        <f t="shared" si="85"/>
        <v>0</v>
      </c>
      <c r="BD101" s="21">
        <f t="shared" si="85"/>
        <v>0</v>
      </c>
      <c r="BE101" s="21">
        <f t="shared" si="85"/>
        <v>0</v>
      </c>
      <c r="BF101" s="21">
        <f t="shared" si="85"/>
        <v>0</v>
      </c>
      <c r="BG101" s="21">
        <f t="shared" si="85"/>
        <v>0</v>
      </c>
      <c r="BH101" s="21">
        <f t="shared" si="85"/>
        <v>0</v>
      </c>
      <c r="BI101" s="21">
        <f t="shared" si="85"/>
        <v>0</v>
      </c>
      <c r="BJ101" s="21">
        <f t="shared" si="85"/>
        <v>0</v>
      </c>
      <c r="BK101" s="21">
        <f t="shared" si="85"/>
        <v>0</v>
      </c>
      <c r="BL101" s="21">
        <f t="shared" si="85"/>
        <v>0</v>
      </c>
      <c r="BM101" s="21">
        <f t="shared" si="85"/>
        <v>0</v>
      </c>
      <c r="BN101" s="21">
        <f t="shared" si="85"/>
        <v>0</v>
      </c>
      <c r="BO101" s="21">
        <f t="shared" si="85"/>
        <v>0</v>
      </c>
      <c r="BP101" s="21">
        <f t="shared" si="85"/>
        <v>0</v>
      </c>
      <c r="BQ101" s="21">
        <f t="shared" si="85"/>
        <v>0</v>
      </c>
      <c r="BR101" s="21">
        <f t="shared" si="85"/>
        <v>0</v>
      </c>
      <c r="BS101" s="21">
        <f t="shared" si="85"/>
        <v>0</v>
      </c>
      <c r="BT101" s="21">
        <f t="shared" si="85"/>
        <v>0</v>
      </c>
      <c r="BU101" s="21">
        <f t="shared" si="85"/>
        <v>0</v>
      </c>
      <c r="BV101" s="21">
        <f t="shared" si="85"/>
        <v>0</v>
      </c>
      <c r="BW101" s="22">
        <f t="shared" si="85"/>
        <v>0</v>
      </c>
      <c r="BX101" s="21"/>
      <c r="BY101" s="43">
        <v>18</v>
      </c>
      <c r="BZ101" s="40">
        <f t="shared" si="68"/>
        <v>0</v>
      </c>
    </row>
    <row r="102" spans="22:78">
      <c r="AD102" s="43">
        <v>19</v>
      </c>
      <c r="AE102" s="30">
        <f t="shared" ref="AE102:BW102" si="86">AE22*$M$15</f>
        <v>0</v>
      </c>
      <c r="AF102" s="31">
        <f t="shared" si="86"/>
        <v>0</v>
      </c>
      <c r="AG102" s="31">
        <f t="shared" si="86"/>
        <v>0</v>
      </c>
      <c r="AH102" s="31">
        <f t="shared" si="86"/>
        <v>0</v>
      </c>
      <c r="AI102" s="31">
        <f t="shared" si="86"/>
        <v>0</v>
      </c>
      <c r="AJ102" s="31">
        <f t="shared" si="86"/>
        <v>0</v>
      </c>
      <c r="AK102" s="31">
        <f t="shared" si="86"/>
        <v>0</v>
      </c>
      <c r="AL102" s="31">
        <f t="shared" si="86"/>
        <v>0</v>
      </c>
      <c r="AM102" s="31">
        <f t="shared" si="86"/>
        <v>0</v>
      </c>
      <c r="AN102" s="31">
        <f t="shared" si="86"/>
        <v>0</v>
      </c>
      <c r="AO102" s="31">
        <f t="shared" si="86"/>
        <v>0</v>
      </c>
      <c r="AP102" s="31">
        <f t="shared" si="86"/>
        <v>0</v>
      </c>
      <c r="AQ102" s="31">
        <f t="shared" si="86"/>
        <v>0</v>
      </c>
      <c r="AR102" s="21">
        <f t="shared" si="86"/>
        <v>1.4310835055998654</v>
      </c>
      <c r="AS102" s="21">
        <f t="shared" si="86"/>
        <v>-2.8621670111997308</v>
      </c>
      <c r="AT102" s="21">
        <f t="shared" si="86"/>
        <v>1.4310835055998654</v>
      </c>
      <c r="AU102" s="21">
        <f t="shared" si="86"/>
        <v>0</v>
      </c>
      <c r="AV102" s="21">
        <f t="shared" si="86"/>
        <v>0</v>
      </c>
      <c r="AW102" s="21">
        <f t="shared" si="86"/>
        <v>0</v>
      </c>
      <c r="AX102" s="21">
        <f t="shared" si="86"/>
        <v>0</v>
      </c>
      <c r="AY102" s="21">
        <f t="shared" si="86"/>
        <v>0</v>
      </c>
      <c r="AZ102" s="21">
        <f t="shared" si="86"/>
        <v>0</v>
      </c>
      <c r="BA102" s="21">
        <f t="shared" si="86"/>
        <v>0</v>
      </c>
      <c r="BB102" s="21">
        <f t="shared" si="86"/>
        <v>0</v>
      </c>
      <c r="BC102" s="21">
        <f t="shared" si="86"/>
        <v>0</v>
      </c>
      <c r="BD102" s="21">
        <f t="shared" si="86"/>
        <v>0</v>
      </c>
      <c r="BE102" s="21">
        <f t="shared" si="86"/>
        <v>0</v>
      </c>
      <c r="BF102" s="21">
        <f t="shared" si="86"/>
        <v>0</v>
      </c>
      <c r="BG102" s="21">
        <f t="shared" si="86"/>
        <v>0</v>
      </c>
      <c r="BH102" s="21">
        <f t="shared" si="86"/>
        <v>0</v>
      </c>
      <c r="BI102" s="21">
        <f t="shared" si="86"/>
        <v>0</v>
      </c>
      <c r="BJ102" s="21">
        <f t="shared" si="86"/>
        <v>0</v>
      </c>
      <c r="BK102" s="21">
        <f t="shared" si="86"/>
        <v>0</v>
      </c>
      <c r="BL102" s="21">
        <f t="shared" si="86"/>
        <v>0</v>
      </c>
      <c r="BM102" s="21">
        <f t="shared" si="86"/>
        <v>0</v>
      </c>
      <c r="BN102" s="21">
        <f t="shared" si="86"/>
        <v>0</v>
      </c>
      <c r="BO102" s="21">
        <f t="shared" si="86"/>
        <v>0</v>
      </c>
      <c r="BP102" s="21">
        <f t="shared" si="86"/>
        <v>0</v>
      </c>
      <c r="BQ102" s="21">
        <f t="shared" si="86"/>
        <v>0</v>
      </c>
      <c r="BR102" s="21">
        <f t="shared" si="86"/>
        <v>0</v>
      </c>
      <c r="BS102" s="21">
        <f t="shared" si="86"/>
        <v>0</v>
      </c>
      <c r="BT102" s="21">
        <f t="shared" si="86"/>
        <v>0</v>
      </c>
      <c r="BU102" s="21">
        <f t="shared" si="86"/>
        <v>0</v>
      </c>
      <c r="BV102" s="21">
        <f t="shared" si="86"/>
        <v>0</v>
      </c>
      <c r="BW102" s="22">
        <f t="shared" si="86"/>
        <v>0</v>
      </c>
      <c r="BX102" s="21"/>
      <c r="BY102" s="43">
        <v>19</v>
      </c>
      <c r="BZ102" s="40">
        <f t="shared" si="68"/>
        <v>0</v>
      </c>
    </row>
    <row r="103" spans="22:78">
      <c r="AD103" s="43">
        <v>20</v>
      </c>
      <c r="AE103" s="30">
        <f t="shared" ref="AE103:BW103" si="87">AE23*$M$15</f>
        <v>0</v>
      </c>
      <c r="AF103" s="31">
        <f t="shared" si="87"/>
        <v>0</v>
      </c>
      <c r="AG103" s="31">
        <f t="shared" si="87"/>
        <v>0</v>
      </c>
      <c r="AH103" s="31">
        <f t="shared" si="87"/>
        <v>0</v>
      </c>
      <c r="AI103" s="31">
        <f t="shared" si="87"/>
        <v>0</v>
      </c>
      <c r="AJ103" s="31">
        <f t="shared" si="87"/>
        <v>0</v>
      </c>
      <c r="AK103" s="31">
        <f t="shared" si="87"/>
        <v>0</v>
      </c>
      <c r="AL103" s="31">
        <f t="shared" si="87"/>
        <v>0</v>
      </c>
      <c r="AM103" s="31">
        <f t="shared" si="87"/>
        <v>0</v>
      </c>
      <c r="AN103" s="31">
        <f t="shared" si="87"/>
        <v>0</v>
      </c>
      <c r="AO103" s="31">
        <f t="shared" si="87"/>
        <v>0</v>
      </c>
      <c r="AP103" s="31">
        <f t="shared" si="87"/>
        <v>0</v>
      </c>
      <c r="AQ103" s="31">
        <f t="shared" si="87"/>
        <v>0</v>
      </c>
      <c r="AR103" s="21">
        <f t="shared" si="87"/>
        <v>0</v>
      </c>
      <c r="AS103" s="21">
        <f t="shared" si="87"/>
        <v>1.4310835055998654</v>
      </c>
      <c r="AT103" s="21">
        <f t="shared" si="87"/>
        <v>-2.8621670111997308</v>
      </c>
      <c r="AU103" s="21">
        <f t="shared" si="87"/>
        <v>1.4310835055998654</v>
      </c>
      <c r="AV103" s="21">
        <f t="shared" si="87"/>
        <v>0</v>
      </c>
      <c r="AW103" s="21">
        <f t="shared" si="87"/>
        <v>0</v>
      </c>
      <c r="AX103" s="21">
        <f t="shared" si="87"/>
        <v>0</v>
      </c>
      <c r="AY103" s="21">
        <f t="shared" si="87"/>
        <v>0</v>
      </c>
      <c r="AZ103" s="21">
        <f t="shared" si="87"/>
        <v>0</v>
      </c>
      <c r="BA103" s="21">
        <f t="shared" si="87"/>
        <v>0</v>
      </c>
      <c r="BB103" s="21">
        <f t="shared" si="87"/>
        <v>0</v>
      </c>
      <c r="BC103" s="21">
        <f t="shared" si="87"/>
        <v>0</v>
      </c>
      <c r="BD103" s="21">
        <f t="shared" si="87"/>
        <v>0</v>
      </c>
      <c r="BE103" s="21">
        <f t="shared" si="87"/>
        <v>0</v>
      </c>
      <c r="BF103" s="21">
        <f t="shared" si="87"/>
        <v>0</v>
      </c>
      <c r="BG103" s="21">
        <f t="shared" si="87"/>
        <v>0</v>
      </c>
      <c r="BH103" s="21">
        <f t="shared" si="87"/>
        <v>0</v>
      </c>
      <c r="BI103" s="21">
        <f t="shared" si="87"/>
        <v>0</v>
      </c>
      <c r="BJ103" s="21">
        <f t="shared" si="87"/>
        <v>0</v>
      </c>
      <c r="BK103" s="21">
        <f t="shared" si="87"/>
        <v>0</v>
      </c>
      <c r="BL103" s="21">
        <f t="shared" si="87"/>
        <v>0</v>
      </c>
      <c r="BM103" s="21">
        <f t="shared" si="87"/>
        <v>0</v>
      </c>
      <c r="BN103" s="21">
        <f t="shared" si="87"/>
        <v>0</v>
      </c>
      <c r="BO103" s="21">
        <f t="shared" si="87"/>
        <v>0</v>
      </c>
      <c r="BP103" s="21">
        <f t="shared" si="87"/>
        <v>0</v>
      </c>
      <c r="BQ103" s="21">
        <f t="shared" si="87"/>
        <v>0</v>
      </c>
      <c r="BR103" s="21">
        <f t="shared" si="87"/>
        <v>0</v>
      </c>
      <c r="BS103" s="21">
        <f t="shared" si="87"/>
        <v>0</v>
      </c>
      <c r="BT103" s="21">
        <f t="shared" si="87"/>
        <v>0</v>
      </c>
      <c r="BU103" s="21">
        <f t="shared" si="87"/>
        <v>0</v>
      </c>
      <c r="BV103" s="21">
        <f t="shared" si="87"/>
        <v>0</v>
      </c>
      <c r="BW103" s="22">
        <f t="shared" si="87"/>
        <v>0</v>
      </c>
      <c r="BX103" s="21"/>
      <c r="BY103" s="43">
        <v>20</v>
      </c>
      <c r="BZ103" s="40">
        <f t="shared" si="68"/>
        <v>0</v>
      </c>
    </row>
    <row r="104" spans="22:78">
      <c r="AD104" s="43">
        <v>21</v>
      </c>
      <c r="AE104" s="30">
        <f t="shared" ref="AE104:BW104" si="88">AE24*$M$15</f>
        <v>0</v>
      </c>
      <c r="AF104" s="31">
        <f t="shared" si="88"/>
        <v>0</v>
      </c>
      <c r="AG104" s="31">
        <f t="shared" si="88"/>
        <v>0</v>
      </c>
      <c r="AH104" s="31">
        <f t="shared" si="88"/>
        <v>0</v>
      </c>
      <c r="AI104" s="31">
        <f t="shared" si="88"/>
        <v>0</v>
      </c>
      <c r="AJ104" s="31">
        <f t="shared" si="88"/>
        <v>0</v>
      </c>
      <c r="AK104" s="31">
        <f t="shared" si="88"/>
        <v>0</v>
      </c>
      <c r="AL104" s="31">
        <f t="shared" si="88"/>
        <v>0</v>
      </c>
      <c r="AM104" s="31">
        <f t="shared" si="88"/>
        <v>0</v>
      </c>
      <c r="AN104" s="31">
        <f t="shared" si="88"/>
        <v>0</v>
      </c>
      <c r="AO104" s="31">
        <f t="shared" si="88"/>
        <v>0</v>
      </c>
      <c r="AP104" s="31">
        <f t="shared" si="88"/>
        <v>0</v>
      </c>
      <c r="AQ104" s="31">
        <f t="shared" si="88"/>
        <v>0</v>
      </c>
      <c r="AR104" s="21">
        <f t="shared" si="88"/>
        <v>0</v>
      </c>
      <c r="AS104" s="21">
        <f t="shared" si="88"/>
        <v>0</v>
      </c>
      <c r="AT104" s="21">
        <f t="shared" si="88"/>
        <v>1.4310835055998654</v>
      </c>
      <c r="AU104" s="21">
        <f t="shared" si="88"/>
        <v>-2.8621670111997308</v>
      </c>
      <c r="AV104" s="21">
        <f t="shared" si="88"/>
        <v>1.4310835055998654</v>
      </c>
      <c r="AW104" s="21">
        <f t="shared" si="88"/>
        <v>0</v>
      </c>
      <c r="AX104" s="21">
        <f t="shared" si="88"/>
        <v>0</v>
      </c>
      <c r="AY104" s="21">
        <f t="shared" si="88"/>
        <v>0</v>
      </c>
      <c r="AZ104" s="21">
        <f t="shared" si="88"/>
        <v>0</v>
      </c>
      <c r="BA104" s="21">
        <f t="shared" si="88"/>
        <v>0</v>
      </c>
      <c r="BB104" s="21">
        <f t="shared" si="88"/>
        <v>0</v>
      </c>
      <c r="BC104" s="21">
        <f t="shared" si="88"/>
        <v>0</v>
      </c>
      <c r="BD104" s="21">
        <f t="shared" si="88"/>
        <v>0</v>
      </c>
      <c r="BE104" s="21">
        <f t="shared" si="88"/>
        <v>0</v>
      </c>
      <c r="BF104" s="21">
        <f t="shared" si="88"/>
        <v>0</v>
      </c>
      <c r="BG104" s="21">
        <f t="shared" si="88"/>
        <v>0</v>
      </c>
      <c r="BH104" s="21">
        <f t="shared" si="88"/>
        <v>0</v>
      </c>
      <c r="BI104" s="21">
        <f t="shared" si="88"/>
        <v>0</v>
      </c>
      <c r="BJ104" s="21">
        <f t="shared" si="88"/>
        <v>0</v>
      </c>
      <c r="BK104" s="21">
        <f t="shared" si="88"/>
        <v>0</v>
      </c>
      <c r="BL104" s="21">
        <f t="shared" si="88"/>
        <v>0</v>
      </c>
      <c r="BM104" s="21">
        <f t="shared" si="88"/>
        <v>0</v>
      </c>
      <c r="BN104" s="21">
        <f t="shared" si="88"/>
        <v>0</v>
      </c>
      <c r="BO104" s="21">
        <f t="shared" si="88"/>
        <v>0</v>
      </c>
      <c r="BP104" s="21">
        <f t="shared" si="88"/>
        <v>0</v>
      </c>
      <c r="BQ104" s="21">
        <f t="shared" si="88"/>
        <v>0</v>
      </c>
      <c r="BR104" s="21">
        <f t="shared" si="88"/>
        <v>0</v>
      </c>
      <c r="BS104" s="21">
        <f t="shared" si="88"/>
        <v>0</v>
      </c>
      <c r="BT104" s="21">
        <f t="shared" si="88"/>
        <v>0</v>
      </c>
      <c r="BU104" s="21">
        <f t="shared" si="88"/>
        <v>0</v>
      </c>
      <c r="BV104" s="21">
        <f t="shared" si="88"/>
        <v>0</v>
      </c>
      <c r="BW104" s="22">
        <f t="shared" si="88"/>
        <v>0</v>
      </c>
      <c r="BX104" s="21"/>
      <c r="BY104" s="43">
        <v>21</v>
      </c>
      <c r="BZ104" s="40">
        <f t="shared" si="68"/>
        <v>0</v>
      </c>
    </row>
    <row r="105" spans="22:78">
      <c r="AD105" s="43">
        <v>22</v>
      </c>
      <c r="AE105" s="30">
        <f t="shared" ref="AE105:BW105" si="89">AE25*$M$15</f>
        <v>0</v>
      </c>
      <c r="AF105" s="31">
        <f t="shared" si="89"/>
        <v>0</v>
      </c>
      <c r="AG105" s="31">
        <f t="shared" si="89"/>
        <v>0</v>
      </c>
      <c r="AH105" s="31">
        <f t="shared" si="89"/>
        <v>0</v>
      </c>
      <c r="AI105" s="31">
        <f t="shared" si="89"/>
        <v>0</v>
      </c>
      <c r="AJ105" s="31">
        <f t="shared" si="89"/>
        <v>0</v>
      </c>
      <c r="AK105" s="31">
        <f t="shared" si="89"/>
        <v>0</v>
      </c>
      <c r="AL105" s="31">
        <f t="shared" si="89"/>
        <v>0</v>
      </c>
      <c r="AM105" s="31">
        <f t="shared" si="89"/>
        <v>0</v>
      </c>
      <c r="AN105" s="31">
        <f t="shared" si="89"/>
        <v>0</v>
      </c>
      <c r="AO105" s="31">
        <f t="shared" si="89"/>
        <v>0</v>
      </c>
      <c r="AP105" s="31">
        <f t="shared" si="89"/>
        <v>0</v>
      </c>
      <c r="AQ105" s="31">
        <f t="shared" si="89"/>
        <v>0</v>
      </c>
      <c r="AR105" s="21">
        <f t="shared" si="89"/>
        <v>0</v>
      </c>
      <c r="AS105" s="21">
        <f t="shared" si="89"/>
        <v>0</v>
      </c>
      <c r="AT105" s="21">
        <f t="shared" si="89"/>
        <v>0</v>
      </c>
      <c r="AU105" s="21">
        <f t="shared" si="89"/>
        <v>0</v>
      </c>
      <c r="AV105" s="21">
        <f t="shared" si="89"/>
        <v>0</v>
      </c>
      <c r="AW105" s="21">
        <f t="shared" si="89"/>
        <v>1.4310835055998654</v>
      </c>
      <c r="AX105" s="21">
        <f t="shared" si="89"/>
        <v>-2.8621670111997308</v>
      </c>
      <c r="AY105" s="21">
        <f t="shared" si="89"/>
        <v>1.4310835055998654</v>
      </c>
      <c r="AZ105" s="21">
        <f t="shared" si="89"/>
        <v>0</v>
      </c>
      <c r="BA105" s="21">
        <f t="shared" si="89"/>
        <v>0</v>
      </c>
      <c r="BB105" s="21">
        <f t="shared" si="89"/>
        <v>0</v>
      </c>
      <c r="BC105" s="21">
        <f t="shared" si="89"/>
        <v>0</v>
      </c>
      <c r="BD105" s="21">
        <f t="shared" si="89"/>
        <v>0</v>
      </c>
      <c r="BE105" s="21">
        <f t="shared" si="89"/>
        <v>0</v>
      </c>
      <c r="BF105" s="21">
        <f t="shared" si="89"/>
        <v>0</v>
      </c>
      <c r="BG105" s="21">
        <f t="shared" si="89"/>
        <v>0</v>
      </c>
      <c r="BH105" s="21">
        <f t="shared" si="89"/>
        <v>0</v>
      </c>
      <c r="BI105" s="21">
        <f t="shared" si="89"/>
        <v>0</v>
      </c>
      <c r="BJ105" s="21">
        <f t="shared" si="89"/>
        <v>0</v>
      </c>
      <c r="BK105" s="21">
        <f t="shared" si="89"/>
        <v>0</v>
      </c>
      <c r="BL105" s="21">
        <f t="shared" si="89"/>
        <v>0</v>
      </c>
      <c r="BM105" s="21">
        <f t="shared" si="89"/>
        <v>0</v>
      </c>
      <c r="BN105" s="21">
        <f t="shared" si="89"/>
        <v>0</v>
      </c>
      <c r="BO105" s="21">
        <f t="shared" si="89"/>
        <v>0</v>
      </c>
      <c r="BP105" s="21">
        <f t="shared" si="89"/>
        <v>0</v>
      </c>
      <c r="BQ105" s="21">
        <f t="shared" si="89"/>
        <v>0</v>
      </c>
      <c r="BR105" s="21">
        <f t="shared" si="89"/>
        <v>0</v>
      </c>
      <c r="BS105" s="21">
        <f t="shared" si="89"/>
        <v>0</v>
      </c>
      <c r="BT105" s="21">
        <f t="shared" si="89"/>
        <v>0</v>
      </c>
      <c r="BU105" s="21">
        <f t="shared" si="89"/>
        <v>0</v>
      </c>
      <c r="BV105" s="21">
        <f t="shared" si="89"/>
        <v>0</v>
      </c>
      <c r="BW105" s="22">
        <f t="shared" si="89"/>
        <v>0</v>
      </c>
      <c r="BX105" s="21"/>
      <c r="BY105" s="43">
        <v>22</v>
      </c>
      <c r="BZ105" s="40">
        <f>BZ45</f>
        <v>0</v>
      </c>
    </row>
    <row r="106" spans="22:78">
      <c r="AD106" s="43">
        <v>23</v>
      </c>
      <c r="AE106" s="30">
        <f t="shared" ref="AE106:BW106" si="90">AE26*$M$15</f>
        <v>0</v>
      </c>
      <c r="AF106" s="31">
        <f t="shared" si="90"/>
        <v>0</v>
      </c>
      <c r="AG106" s="31">
        <f t="shared" si="90"/>
        <v>0</v>
      </c>
      <c r="AH106" s="31">
        <f t="shared" si="90"/>
        <v>0</v>
      </c>
      <c r="AI106" s="31">
        <f t="shared" si="90"/>
        <v>0</v>
      </c>
      <c r="AJ106" s="31">
        <f t="shared" si="90"/>
        <v>0</v>
      </c>
      <c r="AK106" s="31">
        <f t="shared" si="90"/>
        <v>0</v>
      </c>
      <c r="AL106" s="31">
        <f t="shared" si="90"/>
        <v>0</v>
      </c>
      <c r="AM106" s="31">
        <f t="shared" si="90"/>
        <v>0</v>
      </c>
      <c r="AN106" s="31">
        <f t="shared" si="90"/>
        <v>0</v>
      </c>
      <c r="AO106" s="31">
        <f t="shared" si="90"/>
        <v>0</v>
      </c>
      <c r="AP106" s="31">
        <f t="shared" si="90"/>
        <v>0</v>
      </c>
      <c r="AQ106" s="31">
        <f t="shared" si="90"/>
        <v>0</v>
      </c>
      <c r="AR106" s="21">
        <f t="shared" si="90"/>
        <v>0</v>
      </c>
      <c r="AS106" s="21">
        <f t="shared" si="90"/>
        <v>0</v>
      </c>
      <c r="AT106" s="21">
        <f t="shared" si="90"/>
        <v>0</v>
      </c>
      <c r="AU106" s="21">
        <f t="shared" si="90"/>
        <v>0</v>
      </c>
      <c r="AV106" s="21">
        <f t="shared" si="90"/>
        <v>0</v>
      </c>
      <c r="AW106" s="21">
        <f t="shared" si="90"/>
        <v>0</v>
      </c>
      <c r="AX106" s="21">
        <f t="shared" si="90"/>
        <v>1.4310835055998654</v>
      </c>
      <c r="AY106" s="21">
        <f t="shared" si="90"/>
        <v>-2.8621670111997308</v>
      </c>
      <c r="AZ106" s="21">
        <f t="shared" si="90"/>
        <v>1.4310835055998654</v>
      </c>
      <c r="BA106" s="21">
        <f t="shared" si="90"/>
        <v>0</v>
      </c>
      <c r="BB106" s="21">
        <f t="shared" si="90"/>
        <v>0</v>
      </c>
      <c r="BC106" s="21">
        <f t="shared" si="90"/>
        <v>0</v>
      </c>
      <c r="BD106" s="21">
        <f t="shared" si="90"/>
        <v>0</v>
      </c>
      <c r="BE106" s="21">
        <f t="shared" si="90"/>
        <v>0</v>
      </c>
      <c r="BF106" s="21">
        <f t="shared" si="90"/>
        <v>0</v>
      </c>
      <c r="BG106" s="21">
        <f t="shared" si="90"/>
        <v>0</v>
      </c>
      <c r="BH106" s="21">
        <f t="shared" si="90"/>
        <v>0</v>
      </c>
      <c r="BI106" s="21">
        <f t="shared" si="90"/>
        <v>0</v>
      </c>
      <c r="BJ106" s="21">
        <f t="shared" si="90"/>
        <v>0</v>
      </c>
      <c r="BK106" s="21">
        <f t="shared" si="90"/>
        <v>0</v>
      </c>
      <c r="BL106" s="21">
        <f t="shared" si="90"/>
        <v>0</v>
      </c>
      <c r="BM106" s="21">
        <f t="shared" si="90"/>
        <v>0</v>
      </c>
      <c r="BN106" s="21">
        <f t="shared" si="90"/>
        <v>0</v>
      </c>
      <c r="BO106" s="21">
        <f t="shared" si="90"/>
        <v>0</v>
      </c>
      <c r="BP106" s="21">
        <f t="shared" si="90"/>
        <v>0</v>
      </c>
      <c r="BQ106" s="21">
        <f t="shared" si="90"/>
        <v>0</v>
      </c>
      <c r="BR106" s="21">
        <f t="shared" si="90"/>
        <v>0</v>
      </c>
      <c r="BS106" s="21">
        <f t="shared" si="90"/>
        <v>0</v>
      </c>
      <c r="BT106" s="21">
        <f t="shared" si="90"/>
        <v>0</v>
      </c>
      <c r="BU106" s="21">
        <f t="shared" si="90"/>
        <v>0</v>
      </c>
      <c r="BV106" s="21">
        <f t="shared" si="90"/>
        <v>0</v>
      </c>
      <c r="BW106" s="22">
        <f t="shared" si="90"/>
        <v>0</v>
      </c>
      <c r="BX106" s="21"/>
      <c r="BY106" s="43">
        <v>23</v>
      </c>
      <c r="BZ106" s="40">
        <f>BZ46</f>
        <v>0</v>
      </c>
    </row>
    <row r="107" spans="22:78">
      <c r="AD107" s="43">
        <v>24</v>
      </c>
      <c r="AE107" s="30">
        <f t="shared" ref="AE107:BW107" si="91">AE27*$M$15</f>
        <v>0</v>
      </c>
      <c r="AF107" s="31">
        <f t="shared" si="91"/>
        <v>0</v>
      </c>
      <c r="AG107" s="31">
        <f t="shared" si="91"/>
        <v>0</v>
      </c>
      <c r="AH107" s="31">
        <f t="shared" si="91"/>
        <v>0</v>
      </c>
      <c r="AI107" s="31">
        <f t="shared" si="91"/>
        <v>0</v>
      </c>
      <c r="AJ107" s="31">
        <f t="shared" si="91"/>
        <v>0</v>
      </c>
      <c r="AK107" s="31">
        <f t="shared" si="91"/>
        <v>0</v>
      </c>
      <c r="AL107" s="31">
        <f t="shared" si="91"/>
        <v>0</v>
      </c>
      <c r="AM107" s="31">
        <f t="shared" si="91"/>
        <v>0</v>
      </c>
      <c r="AN107" s="31">
        <f t="shared" si="91"/>
        <v>0</v>
      </c>
      <c r="AO107" s="31">
        <f t="shared" si="91"/>
        <v>0</v>
      </c>
      <c r="AP107" s="31">
        <f t="shared" si="91"/>
        <v>0</v>
      </c>
      <c r="AQ107" s="31">
        <f t="shared" si="91"/>
        <v>0</v>
      </c>
      <c r="AR107" s="21">
        <f t="shared" si="91"/>
        <v>0</v>
      </c>
      <c r="AS107" s="21">
        <f t="shared" si="91"/>
        <v>0</v>
      </c>
      <c r="AT107" s="21">
        <f t="shared" si="91"/>
        <v>0</v>
      </c>
      <c r="AU107" s="21">
        <f t="shared" si="91"/>
        <v>0</v>
      </c>
      <c r="AV107" s="21">
        <f t="shared" si="91"/>
        <v>0</v>
      </c>
      <c r="AW107" s="21">
        <f t="shared" si="91"/>
        <v>0</v>
      </c>
      <c r="AX107" s="21">
        <f t="shared" si="91"/>
        <v>0</v>
      </c>
      <c r="AY107" s="21">
        <f t="shared" si="91"/>
        <v>1.4310835055998654</v>
      </c>
      <c r="AZ107" s="21">
        <f t="shared" si="91"/>
        <v>-2.8621670111997308</v>
      </c>
      <c r="BA107" s="21">
        <f t="shared" si="91"/>
        <v>1.4310835055998654</v>
      </c>
      <c r="BB107" s="21">
        <f t="shared" si="91"/>
        <v>0</v>
      </c>
      <c r="BC107" s="21">
        <f t="shared" si="91"/>
        <v>0</v>
      </c>
      <c r="BD107" s="21">
        <f t="shared" si="91"/>
        <v>0</v>
      </c>
      <c r="BE107" s="21">
        <f t="shared" si="91"/>
        <v>0</v>
      </c>
      <c r="BF107" s="21">
        <f t="shared" si="91"/>
        <v>0</v>
      </c>
      <c r="BG107" s="21">
        <f t="shared" si="91"/>
        <v>0</v>
      </c>
      <c r="BH107" s="21">
        <f t="shared" si="91"/>
        <v>0</v>
      </c>
      <c r="BI107" s="21">
        <f t="shared" si="91"/>
        <v>0</v>
      </c>
      <c r="BJ107" s="21">
        <f t="shared" si="91"/>
        <v>0</v>
      </c>
      <c r="BK107" s="21">
        <f t="shared" si="91"/>
        <v>0</v>
      </c>
      <c r="BL107" s="21">
        <f t="shared" si="91"/>
        <v>0</v>
      </c>
      <c r="BM107" s="21">
        <f t="shared" si="91"/>
        <v>0</v>
      </c>
      <c r="BN107" s="21">
        <f t="shared" si="91"/>
        <v>0</v>
      </c>
      <c r="BO107" s="21">
        <f t="shared" si="91"/>
        <v>0</v>
      </c>
      <c r="BP107" s="21">
        <f t="shared" si="91"/>
        <v>0</v>
      </c>
      <c r="BQ107" s="21">
        <f t="shared" si="91"/>
        <v>0</v>
      </c>
      <c r="BR107" s="21">
        <f t="shared" si="91"/>
        <v>0</v>
      </c>
      <c r="BS107" s="21">
        <f t="shared" si="91"/>
        <v>0</v>
      </c>
      <c r="BT107" s="21">
        <f t="shared" si="91"/>
        <v>0</v>
      </c>
      <c r="BU107" s="21">
        <f t="shared" si="91"/>
        <v>0</v>
      </c>
      <c r="BV107" s="21">
        <f t="shared" si="91"/>
        <v>0</v>
      </c>
      <c r="BW107" s="22">
        <f t="shared" si="91"/>
        <v>0</v>
      </c>
      <c r="BX107" s="21"/>
      <c r="BY107" s="43">
        <v>24</v>
      </c>
      <c r="BZ107" s="40">
        <f>BZ47</f>
        <v>0</v>
      </c>
    </row>
    <row r="108" spans="22:78">
      <c r="AD108" s="43">
        <v>25</v>
      </c>
      <c r="AE108" s="30">
        <f t="shared" ref="AE108:BW108" si="92">AE28*$M$15</f>
        <v>0</v>
      </c>
      <c r="AF108" s="31">
        <f t="shared" si="92"/>
        <v>0</v>
      </c>
      <c r="AG108" s="31">
        <f t="shared" si="92"/>
        <v>0</v>
      </c>
      <c r="AH108" s="31">
        <f t="shared" si="92"/>
        <v>0</v>
      </c>
      <c r="AI108" s="31">
        <f t="shared" si="92"/>
        <v>0</v>
      </c>
      <c r="AJ108" s="31">
        <f t="shared" si="92"/>
        <v>0</v>
      </c>
      <c r="AK108" s="31">
        <f t="shared" si="92"/>
        <v>0</v>
      </c>
      <c r="AL108" s="31">
        <f t="shared" si="92"/>
        <v>0</v>
      </c>
      <c r="AM108" s="31">
        <f t="shared" si="92"/>
        <v>0</v>
      </c>
      <c r="AN108" s="31">
        <f t="shared" si="92"/>
        <v>0</v>
      </c>
      <c r="AO108" s="31">
        <f t="shared" si="92"/>
        <v>0</v>
      </c>
      <c r="AP108" s="31">
        <f t="shared" si="92"/>
        <v>0</v>
      </c>
      <c r="AQ108" s="31">
        <f t="shared" si="92"/>
        <v>0</v>
      </c>
      <c r="AR108" s="21">
        <f t="shared" si="92"/>
        <v>0</v>
      </c>
      <c r="AS108" s="21">
        <f t="shared" si="92"/>
        <v>0</v>
      </c>
      <c r="AT108" s="21">
        <f t="shared" si="92"/>
        <v>0</v>
      </c>
      <c r="AU108" s="21">
        <f t="shared" si="92"/>
        <v>0</v>
      </c>
      <c r="AV108" s="21">
        <f t="shared" si="92"/>
        <v>0</v>
      </c>
      <c r="AW108" s="21">
        <f t="shared" si="92"/>
        <v>0</v>
      </c>
      <c r="AX108" s="21">
        <f t="shared" si="92"/>
        <v>0</v>
      </c>
      <c r="AY108" s="21">
        <f t="shared" si="92"/>
        <v>0</v>
      </c>
      <c r="AZ108" s="21">
        <f t="shared" si="92"/>
        <v>1.4310835055998654</v>
      </c>
      <c r="BA108" s="21">
        <f t="shared" si="92"/>
        <v>-2.8621670111997308</v>
      </c>
      <c r="BB108" s="21">
        <f t="shared" si="92"/>
        <v>1.4310835055998654</v>
      </c>
      <c r="BC108" s="21">
        <f t="shared" si="92"/>
        <v>0</v>
      </c>
      <c r="BD108" s="21">
        <f t="shared" si="92"/>
        <v>0</v>
      </c>
      <c r="BE108" s="21">
        <f t="shared" si="92"/>
        <v>0</v>
      </c>
      <c r="BF108" s="21">
        <f t="shared" si="92"/>
        <v>0</v>
      </c>
      <c r="BG108" s="21">
        <f t="shared" si="92"/>
        <v>0</v>
      </c>
      <c r="BH108" s="21">
        <f t="shared" si="92"/>
        <v>0</v>
      </c>
      <c r="BI108" s="21">
        <f t="shared" si="92"/>
        <v>0</v>
      </c>
      <c r="BJ108" s="21">
        <f t="shared" si="92"/>
        <v>0</v>
      </c>
      <c r="BK108" s="21">
        <f t="shared" si="92"/>
        <v>0</v>
      </c>
      <c r="BL108" s="21">
        <f t="shared" si="92"/>
        <v>0</v>
      </c>
      <c r="BM108" s="21">
        <f t="shared" si="92"/>
        <v>0</v>
      </c>
      <c r="BN108" s="21">
        <f t="shared" si="92"/>
        <v>0</v>
      </c>
      <c r="BO108" s="21">
        <f t="shared" si="92"/>
        <v>0</v>
      </c>
      <c r="BP108" s="21">
        <f t="shared" si="92"/>
        <v>0</v>
      </c>
      <c r="BQ108" s="21">
        <f t="shared" si="92"/>
        <v>0</v>
      </c>
      <c r="BR108" s="21">
        <f t="shared" si="92"/>
        <v>0</v>
      </c>
      <c r="BS108" s="21">
        <f t="shared" si="92"/>
        <v>0</v>
      </c>
      <c r="BT108" s="21">
        <f t="shared" si="92"/>
        <v>0</v>
      </c>
      <c r="BU108" s="21">
        <f t="shared" si="92"/>
        <v>0</v>
      </c>
      <c r="BV108" s="21">
        <f t="shared" si="92"/>
        <v>0</v>
      </c>
      <c r="BW108" s="22">
        <f t="shared" si="92"/>
        <v>0</v>
      </c>
      <c r="BX108" s="21"/>
      <c r="BY108" s="43">
        <v>25</v>
      </c>
      <c r="BZ108" s="40">
        <f t="shared" ref="BZ108:BZ140" si="93">BZ48</f>
        <v>0</v>
      </c>
    </row>
    <row r="109" spans="22:78">
      <c r="AD109" s="43">
        <v>26</v>
      </c>
      <c r="AE109" s="30">
        <f t="shared" ref="AE109:BW109" si="94">AE29*$M$15</f>
        <v>0</v>
      </c>
      <c r="AF109" s="31">
        <f t="shared" si="94"/>
        <v>0</v>
      </c>
      <c r="AG109" s="31">
        <f t="shared" si="94"/>
        <v>0</v>
      </c>
      <c r="AH109" s="31">
        <f t="shared" si="94"/>
        <v>0</v>
      </c>
      <c r="AI109" s="31">
        <f t="shared" si="94"/>
        <v>0</v>
      </c>
      <c r="AJ109" s="31">
        <f t="shared" si="94"/>
        <v>0</v>
      </c>
      <c r="AK109" s="31">
        <f t="shared" si="94"/>
        <v>0</v>
      </c>
      <c r="AL109" s="31">
        <f t="shared" si="94"/>
        <v>0</v>
      </c>
      <c r="AM109" s="31">
        <f t="shared" si="94"/>
        <v>0</v>
      </c>
      <c r="AN109" s="31">
        <f t="shared" si="94"/>
        <v>0</v>
      </c>
      <c r="AO109" s="31">
        <f t="shared" si="94"/>
        <v>0</v>
      </c>
      <c r="AP109" s="31">
        <f t="shared" si="94"/>
        <v>0</v>
      </c>
      <c r="AQ109" s="31">
        <f t="shared" si="94"/>
        <v>0</v>
      </c>
      <c r="AR109" s="21">
        <f t="shared" si="94"/>
        <v>0</v>
      </c>
      <c r="AS109" s="21">
        <f t="shared" si="94"/>
        <v>0</v>
      </c>
      <c r="AT109" s="21">
        <f t="shared" si="94"/>
        <v>0</v>
      </c>
      <c r="AU109" s="21">
        <f t="shared" si="94"/>
        <v>0</v>
      </c>
      <c r="AV109" s="21">
        <f t="shared" si="94"/>
        <v>0</v>
      </c>
      <c r="AW109" s="21">
        <f t="shared" si="94"/>
        <v>0</v>
      </c>
      <c r="AX109" s="21">
        <f t="shared" si="94"/>
        <v>0</v>
      </c>
      <c r="AY109" s="21">
        <f t="shared" si="94"/>
        <v>0</v>
      </c>
      <c r="AZ109" s="21">
        <f t="shared" si="94"/>
        <v>0</v>
      </c>
      <c r="BA109" s="21">
        <f t="shared" si="94"/>
        <v>1.4310835055998654</v>
      </c>
      <c r="BB109" s="21">
        <f t="shared" si="94"/>
        <v>-2.8621670111997308</v>
      </c>
      <c r="BC109" s="21">
        <f t="shared" si="94"/>
        <v>1.4310835055998654</v>
      </c>
      <c r="BD109" s="21">
        <f t="shared" si="94"/>
        <v>0</v>
      </c>
      <c r="BE109" s="21">
        <f t="shared" si="94"/>
        <v>0</v>
      </c>
      <c r="BF109" s="21">
        <f t="shared" si="94"/>
        <v>0</v>
      </c>
      <c r="BG109" s="21">
        <f t="shared" si="94"/>
        <v>0</v>
      </c>
      <c r="BH109" s="21">
        <f t="shared" si="94"/>
        <v>0</v>
      </c>
      <c r="BI109" s="21">
        <f t="shared" si="94"/>
        <v>0</v>
      </c>
      <c r="BJ109" s="21">
        <f t="shared" si="94"/>
        <v>0</v>
      </c>
      <c r="BK109" s="21">
        <f t="shared" si="94"/>
        <v>0</v>
      </c>
      <c r="BL109" s="21">
        <f t="shared" si="94"/>
        <v>0</v>
      </c>
      <c r="BM109" s="21">
        <f t="shared" si="94"/>
        <v>0</v>
      </c>
      <c r="BN109" s="21">
        <f t="shared" si="94"/>
        <v>0</v>
      </c>
      <c r="BO109" s="21">
        <f t="shared" si="94"/>
        <v>0</v>
      </c>
      <c r="BP109" s="21">
        <f t="shared" si="94"/>
        <v>0</v>
      </c>
      <c r="BQ109" s="21">
        <f t="shared" si="94"/>
        <v>0</v>
      </c>
      <c r="BR109" s="21">
        <f t="shared" si="94"/>
        <v>0</v>
      </c>
      <c r="BS109" s="21">
        <f t="shared" si="94"/>
        <v>0</v>
      </c>
      <c r="BT109" s="21">
        <f t="shared" si="94"/>
        <v>0</v>
      </c>
      <c r="BU109" s="21">
        <f t="shared" si="94"/>
        <v>0</v>
      </c>
      <c r="BV109" s="21">
        <f t="shared" si="94"/>
        <v>0</v>
      </c>
      <c r="BW109" s="22">
        <f t="shared" si="94"/>
        <v>0</v>
      </c>
      <c r="BX109" s="21"/>
      <c r="BY109" s="43">
        <v>26</v>
      </c>
      <c r="BZ109" s="40">
        <f t="shared" si="93"/>
        <v>0</v>
      </c>
    </row>
    <row r="110" spans="22:78">
      <c r="AD110" s="43">
        <v>27</v>
      </c>
      <c r="AE110" s="30">
        <f t="shared" ref="AE110:BW110" si="95">AE30*$M$15</f>
        <v>0</v>
      </c>
      <c r="AF110" s="31">
        <f t="shared" si="95"/>
        <v>0</v>
      </c>
      <c r="AG110" s="31">
        <f t="shared" si="95"/>
        <v>0</v>
      </c>
      <c r="AH110" s="31">
        <f t="shared" si="95"/>
        <v>0</v>
      </c>
      <c r="AI110" s="31">
        <f t="shared" si="95"/>
        <v>0</v>
      </c>
      <c r="AJ110" s="31">
        <f t="shared" si="95"/>
        <v>0</v>
      </c>
      <c r="AK110" s="31">
        <f t="shared" si="95"/>
        <v>0</v>
      </c>
      <c r="AL110" s="31">
        <f t="shared" si="95"/>
        <v>0</v>
      </c>
      <c r="AM110" s="31">
        <f t="shared" si="95"/>
        <v>0</v>
      </c>
      <c r="AN110" s="31">
        <f t="shared" si="95"/>
        <v>0</v>
      </c>
      <c r="AO110" s="31">
        <f t="shared" si="95"/>
        <v>0</v>
      </c>
      <c r="AP110" s="31">
        <f t="shared" si="95"/>
        <v>0</v>
      </c>
      <c r="AQ110" s="31">
        <f t="shared" si="95"/>
        <v>0</v>
      </c>
      <c r="AR110" s="21">
        <f t="shared" si="95"/>
        <v>0</v>
      </c>
      <c r="AS110" s="21">
        <f t="shared" si="95"/>
        <v>0</v>
      </c>
      <c r="AT110" s="21">
        <f t="shared" si="95"/>
        <v>0</v>
      </c>
      <c r="AU110" s="21">
        <f t="shared" si="95"/>
        <v>0</v>
      </c>
      <c r="AV110" s="21">
        <f t="shared" si="95"/>
        <v>0</v>
      </c>
      <c r="AW110" s="21">
        <f t="shared" si="95"/>
        <v>0</v>
      </c>
      <c r="AX110" s="21">
        <f t="shared" si="95"/>
        <v>0</v>
      </c>
      <c r="AY110" s="21">
        <f t="shared" si="95"/>
        <v>0</v>
      </c>
      <c r="AZ110" s="21">
        <f t="shared" si="95"/>
        <v>0</v>
      </c>
      <c r="BA110" s="21">
        <f t="shared" si="95"/>
        <v>0</v>
      </c>
      <c r="BB110" s="21">
        <f t="shared" si="95"/>
        <v>1.4310835055998654</v>
      </c>
      <c r="BC110" s="21">
        <f t="shared" si="95"/>
        <v>-2.8621670111997308</v>
      </c>
      <c r="BD110" s="21">
        <f t="shared" si="95"/>
        <v>1.4310835055998654</v>
      </c>
      <c r="BE110" s="21">
        <f t="shared" si="95"/>
        <v>0</v>
      </c>
      <c r="BF110" s="21">
        <f t="shared" si="95"/>
        <v>0</v>
      </c>
      <c r="BG110" s="21">
        <f t="shared" si="95"/>
        <v>0</v>
      </c>
      <c r="BH110" s="21">
        <f t="shared" si="95"/>
        <v>0</v>
      </c>
      <c r="BI110" s="21">
        <f t="shared" si="95"/>
        <v>0</v>
      </c>
      <c r="BJ110" s="21">
        <f t="shared" si="95"/>
        <v>0</v>
      </c>
      <c r="BK110" s="21">
        <f t="shared" si="95"/>
        <v>0</v>
      </c>
      <c r="BL110" s="21">
        <f t="shared" si="95"/>
        <v>0</v>
      </c>
      <c r="BM110" s="21">
        <f t="shared" si="95"/>
        <v>0</v>
      </c>
      <c r="BN110" s="21">
        <f t="shared" si="95"/>
        <v>0</v>
      </c>
      <c r="BO110" s="21">
        <f t="shared" si="95"/>
        <v>0</v>
      </c>
      <c r="BP110" s="21">
        <f t="shared" si="95"/>
        <v>0</v>
      </c>
      <c r="BQ110" s="21">
        <f t="shared" si="95"/>
        <v>0</v>
      </c>
      <c r="BR110" s="21">
        <f t="shared" si="95"/>
        <v>0</v>
      </c>
      <c r="BS110" s="21">
        <f t="shared" si="95"/>
        <v>0</v>
      </c>
      <c r="BT110" s="21">
        <f t="shared" si="95"/>
        <v>0</v>
      </c>
      <c r="BU110" s="21">
        <f t="shared" si="95"/>
        <v>0</v>
      </c>
      <c r="BV110" s="21">
        <f t="shared" si="95"/>
        <v>0</v>
      </c>
      <c r="BW110" s="22">
        <f t="shared" si="95"/>
        <v>0</v>
      </c>
      <c r="BX110" s="21"/>
      <c r="BY110" s="43">
        <v>27</v>
      </c>
      <c r="BZ110" s="40">
        <f t="shared" si="93"/>
        <v>0</v>
      </c>
    </row>
    <row r="111" spans="22:78">
      <c r="AD111" s="43">
        <v>28</v>
      </c>
      <c r="AE111" s="30">
        <f t="shared" ref="AE111:BW111" si="96">AE31*$M$15</f>
        <v>0</v>
      </c>
      <c r="AF111" s="31">
        <f t="shared" si="96"/>
        <v>0</v>
      </c>
      <c r="AG111" s="31">
        <f t="shared" si="96"/>
        <v>0</v>
      </c>
      <c r="AH111" s="31">
        <f t="shared" si="96"/>
        <v>0</v>
      </c>
      <c r="AI111" s="31">
        <f t="shared" si="96"/>
        <v>0</v>
      </c>
      <c r="AJ111" s="31">
        <f t="shared" si="96"/>
        <v>0</v>
      </c>
      <c r="AK111" s="31">
        <f t="shared" si="96"/>
        <v>0</v>
      </c>
      <c r="AL111" s="31">
        <f t="shared" si="96"/>
        <v>0</v>
      </c>
      <c r="AM111" s="31">
        <f t="shared" si="96"/>
        <v>0</v>
      </c>
      <c r="AN111" s="31">
        <f t="shared" si="96"/>
        <v>0</v>
      </c>
      <c r="AO111" s="31">
        <f t="shared" si="96"/>
        <v>0</v>
      </c>
      <c r="AP111" s="31">
        <f t="shared" si="96"/>
        <v>0</v>
      </c>
      <c r="AQ111" s="31">
        <f t="shared" si="96"/>
        <v>0</v>
      </c>
      <c r="AR111" s="21">
        <f t="shared" si="96"/>
        <v>0</v>
      </c>
      <c r="AS111" s="21">
        <f t="shared" si="96"/>
        <v>0</v>
      </c>
      <c r="AT111" s="21">
        <f t="shared" si="96"/>
        <v>0</v>
      </c>
      <c r="AU111" s="21">
        <f t="shared" si="96"/>
        <v>0</v>
      </c>
      <c r="AV111" s="21">
        <f t="shared" si="96"/>
        <v>0</v>
      </c>
      <c r="AW111" s="21">
        <f t="shared" si="96"/>
        <v>0</v>
      </c>
      <c r="AX111" s="21">
        <f t="shared" si="96"/>
        <v>0</v>
      </c>
      <c r="AY111" s="21">
        <f t="shared" si="96"/>
        <v>0</v>
      </c>
      <c r="AZ111" s="21">
        <f t="shared" si="96"/>
        <v>0</v>
      </c>
      <c r="BA111" s="21">
        <f t="shared" si="96"/>
        <v>0</v>
      </c>
      <c r="BB111" s="21">
        <f t="shared" si="96"/>
        <v>0</v>
      </c>
      <c r="BC111" s="21">
        <f t="shared" si="96"/>
        <v>1.4310835055998654</v>
      </c>
      <c r="BD111" s="21">
        <f t="shared" si="96"/>
        <v>-2.8621670111997308</v>
      </c>
      <c r="BE111" s="21">
        <f t="shared" si="96"/>
        <v>1.4310835055998654</v>
      </c>
      <c r="BF111" s="21">
        <f t="shared" si="96"/>
        <v>0</v>
      </c>
      <c r="BG111" s="21">
        <f t="shared" si="96"/>
        <v>0</v>
      </c>
      <c r="BH111" s="21">
        <f t="shared" si="96"/>
        <v>0</v>
      </c>
      <c r="BI111" s="21">
        <f t="shared" si="96"/>
        <v>0</v>
      </c>
      <c r="BJ111" s="21">
        <f t="shared" si="96"/>
        <v>0</v>
      </c>
      <c r="BK111" s="21">
        <f t="shared" si="96"/>
        <v>0</v>
      </c>
      <c r="BL111" s="21">
        <f t="shared" si="96"/>
        <v>0</v>
      </c>
      <c r="BM111" s="21">
        <f t="shared" si="96"/>
        <v>0</v>
      </c>
      <c r="BN111" s="21">
        <f t="shared" si="96"/>
        <v>0</v>
      </c>
      <c r="BO111" s="21">
        <f t="shared" si="96"/>
        <v>0</v>
      </c>
      <c r="BP111" s="21">
        <f t="shared" si="96"/>
        <v>0</v>
      </c>
      <c r="BQ111" s="21">
        <f t="shared" si="96"/>
        <v>0</v>
      </c>
      <c r="BR111" s="21">
        <f t="shared" si="96"/>
        <v>0</v>
      </c>
      <c r="BS111" s="21">
        <f t="shared" si="96"/>
        <v>0</v>
      </c>
      <c r="BT111" s="21">
        <f t="shared" si="96"/>
        <v>0</v>
      </c>
      <c r="BU111" s="21">
        <f t="shared" si="96"/>
        <v>0</v>
      </c>
      <c r="BV111" s="21">
        <f t="shared" si="96"/>
        <v>0</v>
      </c>
      <c r="BW111" s="22">
        <f t="shared" si="96"/>
        <v>0</v>
      </c>
      <c r="BX111" s="21"/>
      <c r="BY111" s="43">
        <v>28</v>
      </c>
      <c r="BZ111" s="40">
        <f t="shared" si="93"/>
        <v>0</v>
      </c>
    </row>
    <row r="112" spans="22:78">
      <c r="AD112" s="43">
        <v>29</v>
      </c>
      <c r="AE112" s="30">
        <f t="shared" ref="AE112:BW112" si="97">AE32*$M$15</f>
        <v>0</v>
      </c>
      <c r="AF112" s="31">
        <f t="shared" si="97"/>
        <v>0</v>
      </c>
      <c r="AG112" s="31">
        <f t="shared" si="97"/>
        <v>0</v>
      </c>
      <c r="AH112" s="31">
        <f t="shared" si="97"/>
        <v>0</v>
      </c>
      <c r="AI112" s="31">
        <f t="shared" si="97"/>
        <v>0</v>
      </c>
      <c r="AJ112" s="31">
        <f t="shared" si="97"/>
        <v>0</v>
      </c>
      <c r="AK112" s="31">
        <f t="shared" si="97"/>
        <v>0</v>
      </c>
      <c r="AL112" s="31">
        <f t="shared" si="97"/>
        <v>0</v>
      </c>
      <c r="AM112" s="31">
        <f t="shared" si="97"/>
        <v>0</v>
      </c>
      <c r="AN112" s="31">
        <f t="shared" si="97"/>
        <v>0</v>
      </c>
      <c r="AO112" s="31">
        <f t="shared" si="97"/>
        <v>0</v>
      </c>
      <c r="AP112" s="31">
        <f t="shared" si="97"/>
        <v>0</v>
      </c>
      <c r="AQ112" s="31">
        <f t="shared" si="97"/>
        <v>0</v>
      </c>
      <c r="AR112" s="21">
        <f t="shared" si="97"/>
        <v>0</v>
      </c>
      <c r="AS112" s="21">
        <f t="shared" si="97"/>
        <v>0</v>
      </c>
      <c r="AT112" s="21">
        <f t="shared" si="97"/>
        <v>0</v>
      </c>
      <c r="AU112" s="21">
        <f t="shared" si="97"/>
        <v>0</v>
      </c>
      <c r="AV112" s="21">
        <f t="shared" si="97"/>
        <v>0</v>
      </c>
      <c r="AW112" s="21">
        <f t="shared" si="97"/>
        <v>0</v>
      </c>
      <c r="AX112" s="21">
        <f t="shared" si="97"/>
        <v>0</v>
      </c>
      <c r="AY112" s="21">
        <f t="shared" si="97"/>
        <v>0</v>
      </c>
      <c r="AZ112" s="21">
        <f t="shared" si="97"/>
        <v>0</v>
      </c>
      <c r="BA112" s="21">
        <f t="shared" si="97"/>
        <v>0</v>
      </c>
      <c r="BB112" s="21">
        <f t="shared" si="97"/>
        <v>0</v>
      </c>
      <c r="BC112" s="21">
        <f t="shared" si="97"/>
        <v>0</v>
      </c>
      <c r="BD112" s="21">
        <f t="shared" si="97"/>
        <v>0</v>
      </c>
      <c r="BE112" s="21">
        <f t="shared" si="97"/>
        <v>0</v>
      </c>
      <c r="BF112" s="21">
        <f t="shared" si="97"/>
        <v>1.4310835055998654</v>
      </c>
      <c r="BG112" s="21">
        <f t="shared" si="97"/>
        <v>-2.8621670111997308</v>
      </c>
      <c r="BH112" s="21">
        <f t="shared" si="97"/>
        <v>1.4310835055998654</v>
      </c>
      <c r="BI112" s="21">
        <f t="shared" si="97"/>
        <v>0</v>
      </c>
      <c r="BJ112" s="21">
        <f t="shared" si="97"/>
        <v>0</v>
      </c>
      <c r="BK112" s="21">
        <f t="shared" si="97"/>
        <v>0</v>
      </c>
      <c r="BL112" s="21">
        <f t="shared" si="97"/>
        <v>0</v>
      </c>
      <c r="BM112" s="21">
        <f t="shared" si="97"/>
        <v>0</v>
      </c>
      <c r="BN112" s="21">
        <f t="shared" si="97"/>
        <v>0</v>
      </c>
      <c r="BO112" s="21">
        <f t="shared" si="97"/>
        <v>0</v>
      </c>
      <c r="BP112" s="21">
        <f t="shared" si="97"/>
        <v>0</v>
      </c>
      <c r="BQ112" s="21">
        <f t="shared" si="97"/>
        <v>0</v>
      </c>
      <c r="BR112" s="21">
        <f t="shared" si="97"/>
        <v>0</v>
      </c>
      <c r="BS112" s="21">
        <f t="shared" si="97"/>
        <v>0</v>
      </c>
      <c r="BT112" s="21">
        <f t="shared" si="97"/>
        <v>0</v>
      </c>
      <c r="BU112" s="21">
        <f t="shared" si="97"/>
        <v>0</v>
      </c>
      <c r="BV112" s="21">
        <f t="shared" si="97"/>
        <v>0</v>
      </c>
      <c r="BW112" s="22">
        <f t="shared" si="97"/>
        <v>0</v>
      </c>
      <c r="BX112" s="21"/>
      <c r="BY112" s="43">
        <v>29</v>
      </c>
      <c r="BZ112" s="40">
        <f t="shared" si="93"/>
        <v>0</v>
      </c>
    </row>
    <row r="113" spans="30:78">
      <c r="AD113" s="43">
        <v>30</v>
      </c>
      <c r="AE113" s="30">
        <f t="shared" ref="AE113:BW113" si="98">AE33*$M$15</f>
        <v>0</v>
      </c>
      <c r="AF113" s="31">
        <f t="shared" si="98"/>
        <v>0</v>
      </c>
      <c r="AG113" s="31">
        <f t="shared" si="98"/>
        <v>0</v>
      </c>
      <c r="AH113" s="31">
        <f t="shared" si="98"/>
        <v>0</v>
      </c>
      <c r="AI113" s="31">
        <f t="shared" si="98"/>
        <v>0</v>
      </c>
      <c r="AJ113" s="31">
        <f t="shared" si="98"/>
        <v>0</v>
      </c>
      <c r="AK113" s="31">
        <f t="shared" si="98"/>
        <v>0</v>
      </c>
      <c r="AL113" s="31">
        <f t="shared" si="98"/>
        <v>0</v>
      </c>
      <c r="AM113" s="31">
        <f t="shared" si="98"/>
        <v>0</v>
      </c>
      <c r="AN113" s="31">
        <f t="shared" si="98"/>
        <v>0</v>
      </c>
      <c r="AO113" s="31">
        <f t="shared" si="98"/>
        <v>0</v>
      </c>
      <c r="AP113" s="31">
        <f t="shared" si="98"/>
        <v>0</v>
      </c>
      <c r="AQ113" s="31">
        <f t="shared" si="98"/>
        <v>0</v>
      </c>
      <c r="AR113" s="21">
        <f t="shared" si="98"/>
        <v>0</v>
      </c>
      <c r="AS113" s="21">
        <f t="shared" si="98"/>
        <v>0</v>
      </c>
      <c r="AT113" s="21">
        <f t="shared" si="98"/>
        <v>0</v>
      </c>
      <c r="AU113" s="21">
        <f t="shared" si="98"/>
        <v>0</v>
      </c>
      <c r="AV113" s="21">
        <f t="shared" si="98"/>
        <v>0</v>
      </c>
      <c r="AW113" s="21">
        <f t="shared" si="98"/>
        <v>0</v>
      </c>
      <c r="AX113" s="21">
        <f t="shared" si="98"/>
        <v>0</v>
      </c>
      <c r="AY113" s="21">
        <f t="shared" si="98"/>
        <v>0</v>
      </c>
      <c r="AZ113" s="21">
        <f t="shared" si="98"/>
        <v>0</v>
      </c>
      <c r="BA113" s="21">
        <f t="shared" si="98"/>
        <v>0</v>
      </c>
      <c r="BB113" s="21">
        <f t="shared" si="98"/>
        <v>0</v>
      </c>
      <c r="BC113" s="21">
        <f t="shared" si="98"/>
        <v>0</v>
      </c>
      <c r="BD113" s="21">
        <f t="shared" si="98"/>
        <v>0</v>
      </c>
      <c r="BE113" s="21">
        <f t="shared" si="98"/>
        <v>0</v>
      </c>
      <c r="BF113" s="21">
        <f t="shared" si="98"/>
        <v>0</v>
      </c>
      <c r="BG113" s="21">
        <f t="shared" si="98"/>
        <v>1.4310835055998654</v>
      </c>
      <c r="BH113" s="21">
        <f t="shared" si="98"/>
        <v>-2.8621670111997308</v>
      </c>
      <c r="BI113" s="21">
        <f t="shared" si="98"/>
        <v>1.4310835055998654</v>
      </c>
      <c r="BJ113" s="21">
        <f t="shared" si="98"/>
        <v>0</v>
      </c>
      <c r="BK113" s="21">
        <f t="shared" si="98"/>
        <v>0</v>
      </c>
      <c r="BL113" s="21">
        <f t="shared" si="98"/>
        <v>0</v>
      </c>
      <c r="BM113" s="21">
        <f t="shared" si="98"/>
        <v>0</v>
      </c>
      <c r="BN113" s="21">
        <f t="shared" si="98"/>
        <v>0</v>
      </c>
      <c r="BO113" s="21">
        <f t="shared" si="98"/>
        <v>0</v>
      </c>
      <c r="BP113" s="21">
        <f t="shared" si="98"/>
        <v>0</v>
      </c>
      <c r="BQ113" s="21">
        <f t="shared" si="98"/>
        <v>0</v>
      </c>
      <c r="BR113" s="21">
        <f t="shared" si="98"/>
        <v>0</v>
      </c>
      <c r="BS113" s="21">
        <f t="shared" si="98"/>
        <v>0</v>
      </c>
      <c r="BT113" s="21">
        <f t="shared" si="98"/>
        <v>0</v>
      </c>
      <c r="BU113" s="21">
        <f t="shared" si="98"/>
        <v>0</v>
      </c>
      <c r="BV113" s="21">
        <f t="shared" si="98"/>
        <v>0</v>
      </c>
      <c r="BW113" s="22">
        <f t="shared" si="98"/>
        <v>0</v>
      </c>
      <c r="BX113" s="21"/>
      <c r="BY113" s="43">
        <v>30</v>
      </c>
      <c r="BZ113" s="40">
        <f t="shared" si="93"/>
        <v>0</v>
      </c>
    </row>
    <row r="114" spans="30:78">
      <c r="AD114" s="43">
        <v>31</v>
      </c>
      <c r="AE114" s="30">
        <f t="shared" ref="AE114:BW114" si="99">AE34*$M$15</f>
        <v>0</v>
      </c>
      <c r="AF114" s="31">
        <f t="shared" si="99"/>
        <v>0</v>
      </c>
      <c r="AG114" s="31">
        <f t="shared" si="99"/>
        <v>0</v>
      </c>
      <c r="AH114" s="31">
        <f t="shared" si="99"/>
        <v>0</v>
      </c>
      <c r="AI114" s="31">
        <f t="shared" si="99"/>
        <v>0</v>
      </c>
      <c r="AJ114" s="31">
        <f t="shared" si="99"/>
        <v>0</v>
      </c>
      <c r="AK114" s="31">
        <f t="shared" si="99"/>
        <v>0</v>
      </c>
      <c r="AL114" s="31">
        <f t="shared" si="99"/>
        <v>0</v>
      </c>
      <c r="AM114" s="31">
        <f t="shared" si="99"/>
        <v>0</v>
      </c>
      <c r="AN114" s="31">
        <f t="shared" si="99"/>
        <v>0</v>
      </c>
      <c r="AO114" s="31">
        <f t="shared" si="99"/>
        <v>0</v>
      </c>
      <c r="AP114" s="31">
        <f t="shared" si="99"/>
        <v>0</v>
      </c>
      <c r="AQ114" s="31">
        <f t="shared" si="99"/>
        <v>0</v>
      </c>
      <c r="AR114" s="21">
        <f t="shared" si="99"/>
        <v>0</v>
      </c>
      <c r="AS114" s="21">
        <f t="shared" si="99"/>
        <v>0</v>
      </c>
      <c r="AT114" s="21">
        <f t="shared" si="99"/>
        <v>0</v>
      </c>
      <c r="AU114" s="21">
        <f t="shared" si="99"/>
        <v>0</v>
      </c>
      <c r="AV114" s="21">
        <f t="shared" si="99"/>
        <v>0</v>
      </c>
      <c r="AW114" s="21">
        <f t="shared" si="99"/>
        <v>0</v>
      </c>
      <c r="AX114" s="21">
        <f t="shared" si="99"/>
        <v>0</v>
      </c>
      <c r="AY114" s="21">
        <f t="shared" si="99"/>
        <v>0</v>
      </c>
      <c r="AZ114" s="21">
        <f t="shared" si="99"/>
        <v>0</v>
      </c>
      <c r="BA114" s="21">
        <f t="shared" si="99"/>
        <v>0</v>
      </c>
      <c r="BB114" s="21">
        <f t="shared" si="99"/>
        <v>0</v>
      </c>
      <c r="BC114" s="21">
        <f t="shared" si="99"/>
        <v>0</v>
      </c>
      <c r="BD114" s="21">
        <f t="shared" si="99"/>
        <v>0</v>
      </c>
      <c r="BE114" s="21">
        <f t="shared" si="99"/>
        <v>0</v>
      </c>
      <c r="BF114" s="21">
        <f t="shared" si="99"/>
        <v>0</v>
      </c>
      <c r="BG114" s="21">
        <f t="shared" si="99"/>
        <v>0</v>
      </c>
      <c r="BH114" s="21">
        <f t="shared" si="99"/>
        <v>1.4310835055998654</v>
      </c>
      <c r="BI114" s="21">
        <f t="shared" si="99"/>
        <v>-2.8621670111997308</v>
      </c>
      <c r="BJ114" s="21">
        <f t="shared" si="99"/>
        <v>1.4310835055998654</v>
      </c>
      <c r="BK114" s="21">
        <f t="shared" si="99"/>
        <v>0</v>
      </c>
      <c r="BL114" s="21">
        <f t="shared" si="99"/>
        <v>0</v>
      </c>
      <c r="BM114" s="21">
        <f t="shared" si="99"/>
        <v>0</v>
      </c>
      <c r="BN114" s="21">
        <f t="shared" si="99"/>
        <v>0</v>
      </c>
      <c r="BO114" s="21">
        <f t="shared" si="99"/>
        <v>0</v>
      </c>
      <c r="BP114" s="21">
        <f t="shared" si="99"/>
        <v>0</v>
      </c>
      <c r="BQ114" s="21">
        <f t="shared" si="99"/>
        <v>0</v>
      </c>
      <c r="BR114" s="21">
        <f t="shared" si="99"/>
        <v>0</v>
      </c>
      <c r="BS114" s="21">
        <f t="shared" si="99"/>
        <v>0</v>
      </c>
      <c r="BT114" s="21">
        <f t="shared" si="99"/>
        <v>0</v>
      </c>
      <c r="BU114" s="21">
        <f t="shared" si="99"/>
        <v>0</v>
      </c>
      <c r="BV114" s="21">
        <f t="shared" si="99"/>
        <v>0</v>
      </c>
      <c r="BW114" s="22">
        <f t="shared" si="99"/>
        <v>0</v>
      </c>
      <c r="BX114" s="21"/>
      <c r="BY114" s="43">
        <v>31</v>
      </c>
      <c r="BZ114" s="40">
        <f t="shared" si="93"/>
        <v>0</v>
      </c>
    </row>
    <row r="115" spans="30:78">
      <c r="AD115" s="43">
        <v>32</v>
      </c>
      <c r="AE115" s="30">
        <f t="shared" ref="AE115:BW115" si="100">AE35*$M$15</f>
        <v>0</v>
      </c>
      <c r="AF115" s="31">
        <f t="shared" si="100"/>
        <v>0</v>
      </c>
      <c r="AG115" s="31">
        <f t="shared" si="100"/>
        <v>0</v>
      </c>
      <c r="AH115" s="31">
        <f t="shared" si="100"/>
        <v>0</v>
      </c>
      <c r="AI115" s="31">
        <f t="shared" si="100"/>
        <v>0</v>
      </c>
      <c r="AJ115" s="31">
        <f t="shared" si="100"/>
        <v>0</v>
      </c>
      <c r="AK115" s="31">
        <f t="shared" si="100"/>
        <v>0</v>
      </c>
      <c r="AL115" s="31">
        <f t="shared" si="100"/>
        <v>0</v>
      </c>
      <c r="AM115" s="31">
        <f t="shared" si="100"/>
        <v>0</v>
      </c>
      <c r="AN115" s="31">
        <f t="shared" si="100"/>
        <v>0</v>
      </c>
      <c r="AO115" s="31">
        <f t="shared" si="100"/>
        <v>0</v>
      </c>
      <c r="AP115" s="31">
        <f t="shared" si="100"/>
        <v>0</v>
      </c>
      <c r="AQ115" s="31">
        <f t="shared" si="100"/>
        <v>0</v>
      </c>
      <c r="AR115" s="21">
        <f t="shared" si="100"/>
        <v>0</v>
      </c>
      <c r="AS115" s="21">
        <f t="shared" si="100"/>
        <v>0</v>
      </c>
      <c r="AT115" s="21">
        <f t="shared" si="100"/>
        <v>0</v>
      </c>
      <c r="AU115" s="21">
        <f t="shared" si="100"/>
        <v>0</v>
      </c>
      <c r="AV115" s="21">
        <f t="shared" si="100"/>
        <v>0</v>
      </c>
      <c r="AW115" s="21">
        <f t="shared" si="100"/>
        <v>0</v>
      </c>
      <c r="AX115" s="21">
        <f t="shared" si="100"/>
        <v>0</v>
      </c>
      <c r="AY115" s="21">
        <f t="shared" si="100"/>
        <v>0</v>
      </c>
      <c r="AZ115" s="21">
        <f t="shared" si="100"/>
        <v>0</v>
      </c>
      <c r="BA115" s="21">
        <f t="shared" si="100"/>
        <v>0</v>
      </c>
      <c r="BB115" s="21">
        <f t="shared" si="100"/>
        <v>0</v>
      </c>
      <c r="BC115" s="21">
        <f t="shared" si="100"/>
        <v>0</v>
      </c>
      <c r="BD115" s="21">
        <f t="shared" si="100"/>
        <v>0</v>
      </c>
      <c r="BE115" s="21">
        <f t="shared" si="100"/>
        <v>0</v>
      </c>
      <c r="BF115" s="21">
        <f t="shared" si="100"/>
        <v>0</v>
      </c>
      <c r="BG115" s="21">
        <f t="shared" si="100"/>
        <v>0</v>
      </c>
      <c r="BH115" s="21">
        <f t="shared" si="100"/>
        <v>0</v>
      </c>
      <c r="BI115" s="21">
        <f t="shared" si="100"/>
        <v>1.4310835055998654</v>
      </c>
      <c r="BJ115" s="21">
        <f t="shared" si="100"/>
        <v>-2.8621670111997308</v>
      </c>
      <c r="BK115" s="21">
        <f t="shared" si="100"/>
        <v>1.4310835055998654</v>
      </c>
      <c r="BL115" s="21">
        <f t="shared" si="100"/>
        <v>0</v>
      </c>
      <c r="BM115" s="21">
        <f t="shared" si="100"/>
        <v>0</v>
      </c>
      <c r="BN115" s="21">
        <f t="shared" si="100"/>
        <v>0</v>
      </c>
      <c r="BO115" s="21">
        <f t="shared" si="100"/>
        <v>0</v>
      </c>
      <c r="BP115" s="21">
        <f t="shared" si="100"/>
        <v>0</v>
      </c>
      <c r="BQ115" s="21">
        <f t="shared" si="100"/>
        <v>0</v>
      </c>
      <c r="BR115" s="21">
        <f t="shared" si="100"/>
        <v>0</v>
      </c>
      <c r="BS115" s="21">
        <f t="shared" si="100"/>
        <v>0</v>
      </c>
      <c r="BT115" s="21">
        <f t="shared" si="100"/>
        <v>0</v>
      </c>
      <c r="BU115" s="21">
        <f t="shared" si="100"/>
        <v>0</v>
      </c>
      <c r="BV115" s="21">
        <f t="shared" si="100"/>
        <v>0</v>
      </c>
      <c r="BW115" s="22">
        <f t="shared" si="100"/>
        <v>0</v>
      </c>
      <c r="BX115" s="21"/>
      <c r="BY115" s="43">
        <v>32</v>
      </c>
      <c r="BZ115" s="40">
        <f t="shared" si="93"/>
        <v>0</v>
      </c>
    </row>
    <row r="116" spans="30:78">
      <c r="AD116" s="43">
        <v>33</v>
      </c>
      <c r="AE116" s="30">
        <f t="shared" ref="AE116:BW116" si="101">AE36*$M$15</f>
        <v>0</v>
      </c>
      <c r="AF116" s="31">
        <f t="shared" si="101"/>
        <v>0</v>
      </c>
      <c r="AG116" s="31">
        <f t="shared" si="101"/>
        <v>0</v>
      </c>
      <c r="AH116" s="31">
        <f t="shared" si="101"/>
        <v>0</v>
      </c>
      <c r="AI116" s="31">
        <f t="shared" si="101"/>
        <v>0</v>
      </c>
      <c r="AJ116" s="31">
        <f t="shared" si="101"/>
        <v>0</v>
      </c>
      <c r="AK116" s="31">
        <f t="shared" si="101"/>
        <v>0</v>
      </c>
      <c r="AL116" s="31">
        <f t="shared" si="101"/>
        <v>0</v>
      </c>
      <c r="AM116" s="31">
        <f t="shared" si="101"/>
        <v>0</v>
      </c>
      <c r="AN116" s="31">
        <f t="shared" si="101"/>
        <v>0</v>
      </c>
      <c r="AO116" s="31">
        <f t="shared" si="101"/>
        <v>0</v>
      </c>
      <c r="AP116" s="31">
        <f t="shared" si="101"/>
        <v>0</v>
      </c>
      <c r="AQ116" s="31">
        <f t="shared" si="101"/>
        <v>0</v>
      </c>
      <c r="AR116" s="21">
        <f t="shared" si="101"/>
        <v>0</v>
      </c>
      <c r="AS116" s="21">
        <f t="shared" si="101"/>
        <v>0</v>
      </c>
      <c r="AT116" s="21">
        <f t="shared" si="101"/>
        <v>0</v>
      </c>
      <c r="AU116" s="21">
        <f t="shared" si="101"/>
        <v>0</v>
      </c>
      <c r="AV116" s="21">
        <f t="shared" si="101"/>
        <v>0</v>
      </c>
      <c r="AW116" s="21">
        <f t="shared" si="101"/>
        <v>0</v>
      </c>
      <c r="AX116" s="21">
        <f t="shared" si="101"/>
        <v>0</v>
      </c>
      <c r="AY116" s="21">
        <f t="shared" si="101"/>
        <v>0</v>
      </c>
      <c r="AZ116" s="21">
        <f t="shared" si="101"/>
        <v>0</v>
      </c>
      <c r="BA116" s="21">
        <f t="shared" si="101"/>
        <v>0</v>
      </c>
      <c r="BB116" s="21">
        <f t="shared" si="101"/>
        <v>0</v>
      </c>
      <c r="BC116" s="21">
        <f t="shared" si="101"/>
        <v>0</v>
      </c>
      <c r="BD116" s="21">
        <f t="shared" si="101"/>
        <v>0</v>
      </c>
      <c r="BE116" s="21">
        <f t="shared" si="101"/>
        <v>0</v>
      </c>
      <c r="BF116" s="21">
        <f t="shared" si="101"/>
        <v>0</v>
      </c>
      <c r="BG116" s="21">
        <f t="shared" si="101"/>
        <v>0</v>
      </c>
      <c r="BH116" s="21">
        <f t="shared" si="101"/>
        <v>0</v>
      </c>
      <c r="BI116" s="21">
        <f t="shared" si="101"/>
        <v>0</v>
      </c>
      <c r="BJ116" s="21">
        <f t="shared" si="101"/>
        <v>1.4310835055998654</v>
      </c>
      <c r="BK116" s="21">
        <f t="shared" si="101"/>
        <v>-2.8621670111997308</v>
      </c>
      <c r="BL116" s="21">
        <f t="shared" si="101"/>
        <v>1.4310835055998654</v>
      </c>
      <c r="BM116" s="21">
        <f t="shared" si="101"/>
        <v>0</v>
      </c>
      <c r="BN116" s="21">
        <f t="shared" si="101"/>
        <v>0</v>
      </c>
      <c r="BO116" s="21">
        <f t="shared" si="101"/>
        <v>0</v>
      </c>
      <c r="BP116" s="21">
        <f t="shared" si="101"/>
        <v>0</v>
      </c>
      <c r="BQ116" s="21">
        <f t="shared" si="101"/>
        <v>0</v>
      </c>
      <c r="BR116" s="21">
        <f t="shared" si="101"/>
        <v>0</v>
      </c>
      <c r="BS116" s="21">
        <f t="shared" si="101"/>
        <v>0</v>
      </c>
      <c r="BT116" s="21">
        <f t="shared" si="101"/>
        <v>0</v>
      </c>
      <c r="BU116" s="21">
        <f t="shared" si="101"/>
        <v>0</v>
      </c>
      <c r="BV116" s="21">
        <f t="shared" si="101"/>
        <v>0</v>
      </c>
      <c r="BW116" s="22">
        <f t="shared" si="101"/>
        <v>0</v>
      </c>
      <c r="BX116" s="21"/>
      <c r="BY116" s="43">
        <v>33</v>
      </c>
      <c r="BZ116" s="40">
        <f t="shared" si="93"/>
        <v>0</v>
      </c>
    </row>
    <row r="117" spans="30:78">
      <c r="AD117" s="43">
        <v>34</v>
      </c>
      <c r="AE117" s="30">
        <f t="shared" ref="AE117:BW117" si="102">AE37*$M$15</f>
        <v>0</v>
      </c>
      <c r="AF117" s="31">
        <f t="shared" si="102"/>
        <v>0</v>
      </c>
      <c r="AG117" s="31">
        <f t="shared" si="102"/>
        <v>0</v>
      </c>
      <c r="AH117" s="31">
        <f t="shared" si="102"/>
        <v>0</v>
      </c>
      <c r="AI117" s="31">
        <f t="shared" si="102"/>
        <v>0</v>
      </c>
      <c r="AJ117" s="31">
        <f t="shared" si="102"/>
        <v>0</v>
      </c>
      <c r="AK117" s="31">
        <f t="shared" si="102"/>
        <v>0</v>
      </c>
      <c r="AL117" s="31">
        <f t="shared" si="102"/>
        <v>0</v>
      </c>
      <c r="AM117" s="31">
        <f t="shared" si="102"/>
        <v>0</v>
      </c>
      <c r="AN117" s="31">
        <f t="shared" si="102"/>
        <v>0</v>
      </c>
      <c r="AO117" s="31">
        <f t="shared" si="102"/>
        <v>0</v>
      </c>
      <c r="AP117" s="31">
        <f t="shared" si="102"/>
        <v>0</v>
      </c>
      <c r="AQ117" s="31">
        <f t="shared" si="102"/>
        <v>0</v>
      </c>
      <c r="AR117" s="21">
        <f t="shared" si="102"/>
        <v>0</v>
      </c>
      <c r="AS117" s="21">
        <f t="shared" si="102"/>
        <v>0</v>
      </c>
      <c r="AT117" s="21">
        <f t="shared" si="102"/>
        <v>0</v>
      </c>
      <c r="AU117" s="21">
        <f t="shared" si="102"/>
        <v>0</v>
      </c>
      <c r="AV117" s="21">
        <f t="shared" si="102"/>
        <v>0</v>
      </c>
      <c r="AW117" s="21">
        <f t="shared" si="102"/>
        <v>0</v>
      </c>
      <c r="AX117" s="21">
        <f t="shared" si="102"/>
        <v>0</v>
      </c>
      <c r="AY117" s="21">
        <f t="shared" si="102"/>
        <v>0</v>
      </c>
      <c r="AZ117" s="21">
        <f t="shared" si="102"/>
        <v>0</v>
      </c>
      <c r="BA117" s="21">
        <f t="shared" si="102"/>
        <v>0</v>
      </c>
      <c r="BB117" s="21">
        <f t="shared" si="102"/>
        <v>0</v>
      </c>
      <c r="BC117" s="21">
        <f t="shared" si="102"/>
        <v>0</v>
      </c>
      <c r="BD117" s="21">
        <f t="shared" si="102"/>
        <v>0</v>
      </c>
      <c r="BE117" s="21">
        <f t="shared" si="102"/>
        <v>0</v>
      </c>
      <c r="BF117" s="21">
        <f t="shared" si="102"/>
        <v>0</v>
      </c>
      <c r="BG117" s="21">
        <f t="shared" si="102"/>
        <v>0</v>
      </c>
      <c r="BH117" s="21">
        <f t="shared" si="102"/>
        <v>0</v>
      </c>
      <c r="BI117" s="21">
        <f t="shared" si="102"/>
        <v>0</v>
      </c>
      <c r="BJ117" s="21">
        <f t="shared" si="102"/>
        <v>0</v>
      </c>
      <c r="BK117" s="21">
        <f t="shared" si="102"/>
        <v>1.4310835055998654</v>
      </c>
      <c r="BL117" s="21">
        <f t="shared" si="102"/>
        <v>-2.8621670111997308</v>
      </c>
      <c r="BM117" s="21">
        <f t="shared" si="102"/>
        <v>1.4310835055998654</v>
      </c>
      <c r="BN117" s="21">
        <f t="shared" si="102"/>
        <v>0</v>
      </c>
      <c r="BO117" s="21">
        <f t="shared" si="102"/>
        <v>0</v>
      </c>
      <c r="BP117" s="21">
        <f t="shared" si="102"/>
        <v>0</v>
      </c>
      <c r="BQ117" s="21">
        <f t="shared" si="102"/>
        <v>0</v>
      </c>
      <c r="BR117" s="21">
        <f t="shared" si="102"/>
        <v>0</v>
      </c>
      <c r="BS117" s="21">
        <f t="shared" si="102"/>
        <v>0</v>
      </c>
      <c r="BT117" s="21">
        <f t="shared" si="102"/>
        <v>0</v>
      </c>
      <c r="BU117" s="21">
        <f t="shared" si="102"/>
        <v>0</v>
      </c>
      <c r="BV117" s="21">
        <f t="shared" si="102"/>
        <v>0</v>
      </c>
      <c r="BW117" s="22">
        <f t="shared" si="102"/>
        <v>0</v>
      </c>
      <c r="BX117" s="21"/>
      <c r="BY117" s="43">
        <v>34</v>
      </c>
      <c r="BZ117" s="40">
        <f t="shared" si="93"/>
        <v>0</v>
      </c>
    </row>
    <row r="118" spans="30:78">
      <c r="AD118" s="43">
        <v>35</v>
      </c>
      <c r="AE118" s="30">
        <f t="shared" ref="AE118:BW118" si="103">AE38*$M$15</f>
        <v>0</v>
      </c>
      <c r="AF118" s="31">
        <f t="shared" si="103"/>
        <v>0</v>
      </c>
      <c r="AG118" s="31">
        <f t="shared" si="103"/>
        <v>0</v>
      </c>
      <c r="AH118" s="31">
        <f t="shared" si="103"/>
        <v>0</v>
      </c>
      <c r="AI118" s="31">
        <f t="shared" si="103"/>
        <v>0</v>
      </c>
      <c r="AJ118" s="31">
        <f t="shared" si="103"/>
        <v>0</v>
      </c>
      <c r="AK118" s="31">
        <f t="shared" si="103"/>
        <v>0</v>
      </c>
      <c r="AL118" s="31">
        <f t="shared" si="103"/>
        <v>0</v>
      </c>
      <c r="AM118" s="31">
        <f t="shared" si="103"/>
        <v>0</v>
      </c>
      <c r="AN118" s="31">
        <f t="shared" si="103"/>
        <v>0</v>
      </c>
      <c r="AO118" s="31">
        <f t="shared" si="103"/>
        <v>0</v>
      </c>
      <c r="AP118" s="31">
        <f t="shared" si="103"/>
        <v>0</v>
      </c>
      <c r="AQ118" s="31">
        <f t="shared" si="103"/>
        <v>0</v>
      </c>
      <c r="AR118" s="21">
        <f t="shared" si="103"/>
        <v>0</v>
      </c>
      <c r="AS118" s="21">
        <f t="shared" si="103"/>
        <v>0</v>
      </c>
      <c r="AT118" s="21">
        <f t="shared" si="103"/>
        <v>0</v>
      </c>
      <c r="AU118" s="21">
        <f t="shared" si="103"/>
        <v>0</v>
      </c>
      <c r="AV118" s="21">
        <f t="shared" si="103"/>
        <v>0</v>
      </c>
      <c r="AW118" s="21">
        <f t="shared" si="103"/>
        <v>0</v>
      </c>
      <c r="AX118" s="21">
        <f t="shared" si="103"/>
        <v>0</v>
      </c>
      <c r="AY118" s="21">
        <f t="shared" si="103"/>
        <v>0</v>
      </c>
      <c r="AZ118" s="21">
        <f t="shared" si="103"/>
        <v>0</v>
      </c>
      <c r="BA118" s="21">
        <f t="shared" si="103"/>
        <v>0</v>
      </c>
      <c r="BB118" s="21">
        <f t="shared" si="103"/>
        <v>0</v>
      </c>
      <c r="BC118" s="21">
        <f t="shared" si="103"/>
        <v>0</v>
      </c>
      <c r="BD118" s="21">
        <f t="shared" si="103"/>
        <v>0</v>
      </c>
      <c r="BE118" s="21">
        <f t="shared" si="103"/>
        <v>0</v>
      </c>
      <c r="BF118" s="21">
        <f t="shared" si="103"/>
        <v>0</v>
      </c>
      <c r="BG118" s="21">
        <f t="shared" si="103"/>
        <v>0</v>
      </c>
      <c r="BH118" s="21">
        <f t="shared" si="103"/>
        <v>0</v>
      </c>
      <c r="BI118" s="21">
        <f t="shared" si="103"/>
        <v>0</v>
      </c>
      <c r="BJ118" s="21">
        <f t="shared" si="103"/>
        <v>0</v>
      </c>
      <c r="BK118" s="21">
        <f t="shared" si="103"/>
        <v>0</v>
      </c>
      <c r="BL118" s="21">
        <f t="shared" si="103"/>
        <v>1.4310835055998654</v>
      </c>
      <c r="BM118" s="21">
        <f t="shared" si="103"/>
        <v>-2.8621670111997308</v>
      </c>
      <c r="BN118" s="21">
        <f t="shared" si="103"/>
        <v>1.4310835055998654</v>
      </c>
      <c r="BO118" s="21">
        <f t="shared" si="103"/>
        <v>0</v>
      </c>
      <c r="BP118" s="21">
        <f t="shared" si="103"/>
        <v>0</v>
      </c>
      <c r="BQ118" s="21">
        <f t="shared" si="103"/>
        <v>0</v>
      </c>
      <c r="BR118" s="21">
        <f t="shared" si="103"/>
        <v>0</v>
      </c>
      <c r="BS118" s="21">
        <f t="shared" si="103"/>
        <v>0</v>
      </c>
      <c r="BT118" s="21">
        <f t="shared" si="103"/>
        <v>0</v>
      </c>
      <c r="BU118" s="21">
        <f t="shared" si="103"/>
        <v>0</v>
      </c>
      <c r="BV118" s="21">
        <f t="shared" si="103"/>
        <v>0</v>
      </c>
      <c r="BW118" s="22">
        <f t="shared" si="103"/>
        <v>0</v>
      </c>
      <c r="BX118" s="21"/>
      <c r="BY118" s="43">
        <v>35</v>
      </c>
      <c r="BZ118" s="40">
        <f t="shared" si="93"/>
        <v>0</v>
      </c>
    </row>
    <row r="119" spans="30:78">
      <c r="AD119" s="43">
        <v>36</v>
      </c>
      <c r="AE119" s="30">
        <f t="shared" ref="AE119:BW119" si="104">AE39*$M$15</f>
        <v>0</v>
      </c>
      <c r="AF119" s="31">
        <f t="shared" si="104"/>
        <v>0</v>
      </c>
      <c r="AG119" s="31">
        <f t="shared" si="104"/>
        <v>0</v>
      </c>
      <c r="AH119" s="31">
        <f t="shared" si="104"/>
        <v>0</v>
      </c>
      <c r="AI119" s="31">
        <f t="shared" si="104"/>
        <v>0</v>
      </c>
      <c r="AJ119" s="31">
        <f t="shared" si="104"/>
        <v>0</v>
      </c>
      <c r="AK119" s="31">
        <f t="shared" si="104"/>
        <v>0</v>
      </c>
      <c r="AL119" s="31">
        <f t="shared" si="104"/>
        <v>0</v>
      </c>
      <c r="AM119" s="31">
        <f t="shared" si="104"/>
        <v>0</v>
      </c>
      <c r="AN119" s="31">
        <f t="shared" si="104"/>
        <v>0</v>
      </c>
      <c r="AO119" s="31">
        <f t="shared" si="104"/>
        <v>0</v>
      </c>
      <c r="AP119" s="31">
        <f t="shared" si="104"/>
        <v>0</v>
      </c>
      <c r="AQ119" s="31">
        <f t="shared" si="104"/>
        <v>0</v>
      </c>
      <c r="AR119" s="21">
        <f t="shared" si="104"/>
        <v>0</v>
      </c>
      <c r="AS119" s="21">
        <f t="shared" si="104"/>
        <v>0</v>
      </c>
      <c r="AT119" s="21">
        <f t="shared" si="104"/>
        <v>0</v>
      </c>
      <c r="AU119" s="21">
        <f t="shared" si="104"/>
        <v>0</v>
      </c>
      <c r="AV119" s="21">
        <f t="shared" si="104"/>
        <v>0</v>
      </c>
      <c r="AW119" s="21">
        <f t="shared" si="104"/>
        <v>0</v>
      </c>
      <c r="AX119" s="21">
        <f t="shared" si="104"/>
        <v>0</v>
      </c>
      <c r="AY119" s="21">
        <f t="shared" si="104"/>
        <v>0</v>
      </c>
      <c r="AZ119" s="21">
        <f t="shared" si="104"/>
        <v>0</v>
      </c>
      <c r="BA119" s="21">
        <f t="shared" si="104"/>
        <v>0</v>
      </c>
      <c r="BB119" s="21">
        <f t="shared" si="104"/>
        <v>0</v>
      </c>
      <c r="BC119" s="21">
        <f t="shared" si="104"/>
        <v>0</v>
      </c>
      <c r="BD119" s="21">
        <f t="shared" si="104"/>
        <v>0</v>
      </c>
      <c r="BE119" s="21">
        <f t="shared" si="104"/>
        <v>0</v>
      </c>
      <c r="BF119" s="21">
        <f t="shared" si="104"/>
        <v>0</v>
      </c>
      <c r="BG119" s="21">
        <f t="shared" si="104"/>
        <v>0</v>
      </c>
      <c r="BH119" s="21">
        <f t="shared" si="104"/>
        <v>0</v>
      </c>
      <c r="BI119" s="21">
        <f t="shared" si="104"/>
        <v>0</v>
      </c>
      <c r="BJ119" s="21">
        <f t="shared" si="104"/>
        <v>0</v>
      </c>
      <c r="BK119" s="21">
        <f t="shared" si="104"/>
        <v>0</v>
      </c>
      <c r="BL119" s="21">
        <f t="shared" si="104"/>
        <v>0</v>
      </c>
      <c r="BM119" s="21">
        <f t="shared" si="104"/>
        <v>0</v>
      </c>
      <c r="BN119" s="21">
        <f t="shared" si="104"/>
        <v>0</v>
      </c>
      <c r="BO119" s="21">
        <f t="shared" si="104"/>
        <v>1.4310835055998654</v>
      </c>
      <c r="BP119" s="21">
        <f t="shared" si="104"/>
        <v>-2.8621670111997308</v>
      </c>
      <c r="BQ119" s="21">
        <f t="shared" si="104"/>
        <v>1.4310835055998654</v>
      </c>
      <c r="BR119" s="21">
        <f t="shared" si="104"/>
        <v>0</v>
      </c>
      <c r="BS119" s="21">
        <f t="shared" si="104"/>
        <v>0</v>
      </c>
      <c r="BT119" s="21">
        <f t="shared" si="104"/>
        <v>0</v>
      </c>
      <c r="BU119" s="21">
        <f t="shared" si="104"/>
        <v>0</v>
      </c>
      <c r="BV119" s="21">
        <f t="shared" si="104"/>
        <v>0</v>
      </c>
      <c r="BW119" s="22">
        <f t="shared" si="104"/>
        <v>0</v>
      </c>
      <c r="BX119" s="21"/>
      <c r="BY119" s="43">
        <v>36</v>
      </c>
      <c r="BZ119" s="40">
        <f t="shared" si="93"/>
        <v>0</v>
      </c>
    </row>
    <row r="120" spans="30:78">
      <c r="AD120" s="43">
        <v>37</v>
      </c>
      <c r="AE120" s="30">
        <f t="shared" ref="AE120:BW120" si="105">AE40*$M$15</f>
        <v>0</v>
      </c>
      <c r="AF120" s="31">
        <f t="shared" si="105"/>
        <v>0</v>
      </c>
      <c r="AG120" s="31">
        <f t="shared" si="105"/>
        <v>0</v>
      </c>
      <c r="AH120" s="31">
        <f t="shared" si="105"/>
        <v>0</v>
      </c>
      <c r="AI120" s="31">
        <f t="shared" si="105"/>
        <v>0</v>
      </c>
      <c r="AJ120" s="31">
        <f t="shared" si="105"/>
        <v>0</v>
      </c>
      <c r="AK120" s="31">
        <f t="shared" si="105"/>
        <v>0</v>
      </c>
      <c r="AL120" s="31">
        <f t="shared" si="105"/>
        <v>0</v>
      </c>
      <c r="AM120" s="31">
        <f t="shared" si="105"/>
        <v>0</v>
      </c>
      <c r="AN120" s="31">
        <f t="shared" si="105"/>
        <v>0</v>
      </c>
      <c r="AO120" s="31">
        <f t="shared" si="105"/>
        <v>0</v>
      </c>
      <c r="AP120" s="31">
        <f t="shared" si="105"/>
        <v>0</v>
      </c>
      <c r="AQ120" s="31">
        <f t="shared" si="105"/>
        <v>0</v>
      </c>
      <c r="AR120" s="21">
        <f t="shared" si="105"/>
        <v>0</v>
      </c>
      <c r="AS120" s="21">
        <f t="shared" si="105"/>
        <v>0</v>
      </c>
      <c r="AT120" s="21">
        <f t="shared" si="105"/>
        <v>0</v>
      </c>
      <c r="AU120" s="21">
        <f t="shared" si="105"/>
        <v>0</v>
      </c>
      <c r="AV120" s="21">
        <f t="shared" si="105"/>
        <v>0</v>
      </c>
      <c r="AW120" s="21">
        <f t="shared" si="105"/>
        <v>0</v>
      </c>
      <c r="AX120" s="21">
        <f t="shared" si="105"/>
        <v>0</v>
      </c>
      <c r="AY120" s="21">
        <f t="shared" si="105"/>
        <v>0</v>
      </c>
      <c r="AZ120" s="21">
        <f t="shared" si="105"/>
        <v>0</v>
      </c>
      <c r="BA120" s="21">
        <f t="shared" si="105"/>
        <v>0</v>
      </c>
      <c r="BB120" s="21">
        <f t="shared" si="105"/>
        <v>0</v>
      </c>
      <c r="BC120" s="21">
        <f t="shared" si="105"/>
        <v>0</v>
      </c>
      <c r="BD120" s="21">
        <f t="shared" si="105"/>
        <v>0</v>
      </c>
      <c r="BE120" s="21">
        <f t="shared" si="105"/>
        <v>0</v>
      </c>
      <c r="BF120" s="21">
        <f t="shared" si="105"/>
        <v>0</v>
      </c>
      <c r="BG120" s="21">
        <f t="shared" si="105"/>
        <v>0</v>
      </c>
      <c r="BH120" s="21">
        <f t="shared" si="105"/>
        <v>0</v>
      </c>
      <c r="BI120" s="21">
        <f t="shared" si="105"/>
        <v>0</v>
      </c>
      <c r="BJ120" s="21">
        <f t="shared" si="105"/>
        <v>0</v>
      </c>
      <c r="BK120" s="21">
        <f t="shared" si="105"/>
        <v>0</v>
      </c>
      <c r="BL120" s="21">
        <f t="shared" si="105"/>
        <v>0</v>
      </c>
      <c r="BM120" s="21">
        <f t="shared" si="105"/>
        <v>0</v>
      </c>
      <c r="BN120" s="21">
        <f t="shared" si="105"/>
        <v>0</v>
      </c>
      <c r="BO120" s="21">
        <f t="shared" si="105"/>
        <v>0</v>
      </c>
      <c r="BP120" s="21">
        <f t="shared" si="105"/>
        <v>1.4310835055998654</v>
      </c>
      <c r="BQ120" s="21">
        <f t="shared" si="105"/>
        <v>-2.8621670111997308</v>
      </c>
      <c r="BR120" s="21">
        <f t="shared" si="105"/>
        <v>1.4310835055998654</v>
      </c>
      <c r="BS120" s="21">
        <f t="shared" si="105"/>
        <v>0</v>
      </c>
      <c r="BT120" s="21">
        <f t="shared" si="105"/>
        <v>0</v>
      </c>
      <c r="BU120" s="21">
        <f t="shared" si="105"/>
        <v>0</v>
      </c>
      <c r="BV120" s="21">
        <f t="shared" si="105"/>
        <v>0</v>
      </c>
      <c r="BW120" s="22">
        <f t="shared" si="105"/>
        <v>0</v>
      </c>
      <c r="BX120" s="21"/>
      <c r="BY120" s="43">
        <v>37</v>
      </c>
      <c r="BZ120" s="40">
        <f t="shared" si="93"/>
        <v>0</v>
      </c>
    </row>
    <row r="121" spans="30:78">
      <c r="AD121" s="43">
        <v>38</v>
      </c>
      <c r="AE121" s="30">
        <f t="shared" ref="AE121:BW121" si="106">AE41*$M$15</f>
        <v>0</v>
      </c>
      <c r="AF121" s="31">
        <f t="shared" si="106"/>
        <v>0</v>
      </c>
      <c r="AG121" s="31">
        <f t="shared" si="106"/>
        <v>0</v>
      </c>
      <c r="AH121" s="31">
        <f t="shared" si="106"/>
        <v>0</v>
      </c>
      <c r="AI121" s="31">
        <f t="shared" si="106"/>
        <v>0</v>
      </c>
      <c r="AJ121" s="31">
        <f t="shared" si="106"/>
        <v>0</v>
      </c>
      <c r="AK121" s="31">
        <f t="shared" si="106"/>
        <v>0</v>
      </c>
      <c r="AL121" s="31">
        <f t="shared" si="106"/>
        <v>0</v>
      </c>
      <c r="AM121" s="31">
        <f t="shared" si="106"/>
        <v>0</v>
      </c>
      <c r="AN121" s="31">
        <f t="shared" si="106"/>
        <v>0</v>
      </c>
      <c r="AO121" s="31">
        <f t="shared" si="106"/>
        <v>0</v>
      </c>
      <c r="AP121" s="31">
        <f t="shared" si="106"/>
        <v>0</v>
      </c>
      <c r="AQ121" s="31">
        <f t="shared" si="106"/>
        <v>0</v>
      </c>
      <c r="AR121" s="21">
        <f t="shared" si="106"/>
        <v>0</v>
      </c>
      <c r="AS121" s="21">
        <f t="shared" si="106"/>
        <v>0</v>
      </c>
      <c r="AT121" s="21">
        <f t="shared" si="106"/>
        <v>0</v>
      </c>
      <c r="AU121" s="21">
        <f t="shared" si="106"/>
        <v>0</v>
      </c>
      <c r="AV121" s="21">
        <f t="shared" si="106"/>
        <v>0</v>
      </c>
      <c r="AW121" s="21">
        <f t="shared" si="106"/>
        <v>0</v>
      </c>
      <c r="AX121" s="21">
        <f t="shared" si="106"/>
        <v>0</v>
      </c>
      <c r="AY121" s="21">
        <f t="shared" si="106"/>
        <v>0</v>
      </c>
      <c r="AZ121" s="21">
        <f t="shared" si="106"/>
        <v>0</v>
      </c>
      <c r="BA121" s="21">
        <f t="shared" si="106"/>
        <v>0</v>
      </c>
      <c r="BB121" s="21">
        <f t="shared" si="106"/>
        <v>0</v>
      </c>
      <c r="BC121" s="21">
        <f t="shared" si="106"/>
        <v>0</v>
      </c>
      <c r="BD121" s="21">
        <f t="shared" si="106"/>
        <v>0</v>
      </c>
      <c r="BE121" s="21">
        <f t="shared" si="106"/>
        <v>0</v>
      </c>
      <c r="BF121" s="21">
        <f t="shared" si="106"/>
        <v>0</v>
      </c>
      <c r="BG121" s="21">
        <f t="shared" si="106"/>
        <v>0</v>
      </c>
      <c r="BH121" s="21">
        <f t="shared" si="106"/>
        <v>0</v>
      </c>
      <c r="BI121" s="21">
        <f t="shared" si="106"/>
        <v>0</v>
      </c>
      <c r="BJ121" s="21">
        <f t="shared" si="106"/>
        <v>0</v>
      </c>
      <c r="BK121" s="21">
        <f t="shared" si="106"/>
        <v>0</v>
      </c>
      <c r="BL121" s="21">
        <f t="shared" si="106"/>
        <v>0</v>
      </c>
      <c r="BM121" s="21">
        <f t="shared" si="106"/>
        <v>0</v>
      </c>
      <c r="BN121" s="21">
        <f t="shared" si="106"/>
        <v>0</v>
      </c>
      <c r="BO121" s="21">
        <f t="shared" si="106"/>
        <v>0</v>
      </c>
      <c r="BP121" s="21">
        <f t="shared" si="106"/>
        <v>0</v>
      </c>
      <c r="BQ121" s="21">
        <f t="shared" si="106"/>
        <v>1.4310835055998654</v>
      </c>
      <c r="BR121" s="21">
        <f t="shared" si="106"/>
        <v>-2.8621670111997308</v>
      </c>
      <c r="BS121" s="21">
        <f t="shared" si="106"/>
        <v>1.4310835055998654</v>
      </c>
      <c r="BT121" s="21">
        <f t="shared" si="106"/>
        <v>0</v>
      </c>
      <c r="BU121" s="21">
        <f t="shared" si="106"/>
        <v>0</v>
      </c>
      <c r="BV121" s="21">
        <f t="shared" si="106"/>
        <v>0</v>
      </c>
      <c r="BW121" s="22">
        <f t="shared" si="106"/>
        <v>0</v>
      </c>
      <c r="BX121" s="21"/>
      <c r="BY121" s="43">
        <v>38</v>
      </c>
      <c r="BZ121" s="40">
        <f t="shared" si="93"/>
        <v>0</v>
      </c>
    </row>
    <row r="122" spans="30:78">
      <c r="AD122" s="43">
        <v>39</v>
      </c>
      <c r="AE122" s="30">
        <f t="shared" ref="AE122:BW122" si="107">AE42*$M$15</f>
        <v>0</v>
      </c>
      <c r="AF122" s="31">
        <f t="shared" si="107"/>
        <v>0</v>
      </c>
      <c r="AG122" s="31">
        <f t="shared" si="107"/>
        <v>0</v>
      </c>
      <c r="AH122" s="31">
        <f t="shared" si="107"/>
        <v>0</v>
      </c>
      <c r="AI122" s="31">
        <f t="shared" si="107"/>
        <v>0</v>
      </c>
      <c r="AJ122" s="31">
        <f t="shared" si="107"/>
        <v>0</v>
      </c>
      <c r="AK122" s="31">
        <f t="shared" si="107"/>
        <v>0</v>
      </c>
      <c r="AL122" s="31">
        <f t="shared" si="107"/>
        <v>0</v>
      </c>
      <c r="AM122" s="31">
        <f t="shared" si="107"/>
        <v>0</v>
      </c>
      <c r="AN122" s="31">
        <f t="shared" si="107"/>
        <v>0</v>
      </c>
      <c r="AO122" s="31">
        <f t="shared" si="107"/>
        <v>0</v>
      </c>
      <c r="AP122" s="31">
        <f t="shared" si="107"/>
        <v>0</v>
      </c>
      <c r="AQ122" s="31">
        <f t="shared" si="107"/>
        <v>0</v>
      </c>
      <c r="AR122" s="21">
        <f t="shared" si="107"/>
        <v>0</v>
      </c>
      <c r="AS122" s="21">
        <f t="shared" si="107"/>
        <v>0</v>
      </c>
      <c r="AT122" s="21">
        <f t="shared" si="107"/>
        <v>0</v>
      </c>
      <c r="AU122" s="21">
        <f t="shared" si="107"/>
        <v>0</v>
      </c>
      <c r="AV122" s="21">
        <f t="shared" si="107"/>
        <v>0</v>
      </c>
      <c r="AW122" s="21">
        <f t="shared" si="107"/>
        <v>0</v>
      </c>
      <c r="AX122" s="21">
        <f t="shared" si="107"/>
        <v>0</v>
      </c>
      <c r="AY122" s="21">
        <f t="shared" si="107"/>
        <v>0</v>
      </c>
      <c r="AZ122" s="21">
        <f t="shared" si="107"/>
        <v>0</v>
      </c>
      <c r="BA122" s="21">
        <f t="shared" si="107"/>
        <v>0</v>
      </c>
      <c r="BB122" s="21">
        <f t="shared" si="107"/>
        <v>0</v>
      </c>
      <c r="BC122" s="21">
        <f t="shared" si="107"/>
        <v>0</v>
      </c>
      <c r="BD122" s="21">
        <f t="shared" si="107"/>
        <v>0</v>
      </c>
      <c r="BE122" s="21">
        <f t="shared" si="107"/>
        <v>0</v>
      </c>
      <c r="BF122" s="21">
        <f t="shared" si="107"/>
        <v>0</v>
      </c>
      <c r="BG122" s="21">
        <f t="shared" si="107"/>
        <v>0</v>
      </c>
      <c r="BH122" s="21">
        <f t="shared" si="107"/>
        <v>0</v>
      </c>
      <c r="BI122" s="21">
        <f t="shared" si="107"/>
        <v>0</v>
      </c>
      <c r="BJ122" s="21">
        <f t="shared" si="107"/>
        <v>0</v>
      </c>
      <c r="BK122" s="21">
        <f t="shared" si="107"/>
        <v>0</v>
      </c>
      <c r="BL122" s="21">
        <f t="shared" si="107"/>
        <v>0</v>
      </c>
      <c r="BM122" s="21">
        <f t="shared" si="107"/>
        <v>0</v>
      </c>
      <c r="BN122" s="21">
        <f t="shared" si="107"/>
        <v>0</v>
      </c>
      <c r="BO122" s="21">
        <f t="shared" si="107"/>
        <v>0</v>
      </c>
      <c r="BP122" s="21">
        <f t="shared" si="107"/>
        <v>0</v>
      </c>
      <c r="BQ122" s="21">
        <f t="shared" si="107"/>
        <v>0</v>
      </c>
      <c r="BR122" s="21">
        <f t="shared" si="107"/>
        <v>1.4310835055998654</v>
      </c>
      <c r="BS122" s="21">
        <f t="shared" si="107"/>
        <v>-2.8621670111997308</v>
      </c>
      <c r="BT122" s="21">
        <f t="shared" si="107"/>
        <v>1.4310835055998654</v>
      </c>
      <c r="BU122" s="21">
        <f t="shared" si="107"/>
        <v>0</v>
      </c>
      <c r="BV122" s="21">
        <f t="shared" si="107"/>
        <v>0</v>
      </c>
      <c r="BW122" s="22">
        <f t="shared" si="107"/>
        <v>0</v>
      </c>
      <c r="BX122" s="21"/>
      <c r="BY122" s="43">
        <v>39</v>
      </c>
      <c r="BZ122" s="40">
        <f t="shared" si="93"/>
        <v>0</v>
      </c>
    </row>
    <row r="123" spans="30:78">
      <c r="AD123" s="43">
        <v>40</v>
      </c>
      <c r="AE123" s="30">
        <f t="shared" ref="AE123:BW123" si="108">AE43*$M$15</f>
        <v>0</v>
      </c>
      <c r="AF123" s="31">
        <f t="shared" si="108"/>
        <v>0</v>
      </c>
      <c r="AG123" s="31">
        <f t="shared" si="108"/>
        <v>0</v>
      </c>
      <c r="AH123" s="31">
        <f t="shared" si="108"/>
        <v>0</v>
      </c>
      <c r="AI123" s="31">
        <f t="shared" si="108"/>
        <v>0</v>
      </c>
      <c r="AJ123" s="31">
        <f t="shared" si="108"/>
        <v>0</v>
      </c>
      <c r="AK123" s="31">
        <f t="shared" si="108"/>
        <v>0</v>
      </c>
      <c r="AL123" s="31">
        <f t="shared" si="108"/>
        <v>0</v>
      </c>
      <c r="AM123" s="31">
        <f t="shared" si="108"/>
        <v>0</v>
      </c>
      <c r="AN123" s="31">
        <f t="shared" si="108"/>
        <v>0</v>
      </c>
      <c r="AO123" s="31">
        <f t="shared" si="108"/>
        <v>0</v>
      </c>
      <c r="AP123" s="31">
        <f t="shared" si="108"/>
        <v>0</v>
      </c>
      <c r="AQ123" s="31">
        <f t="shared" si="108"/>
        <v>0</v>
      </c>
      <c r="AR123" s="21">
        <f t="shared" si="108"/>
        <v>0</v>
      </c>
      <c r="AS123" s="21">
        <f t="shared" si="108"/>
        <v>0</v>
      </c>
      <c r="AT123" s="21">
        <f t="shared" si="108"/>
        <v>0</v>
      </c>
      <c r="AU123" s="21">
        <f t="shared" si="108"/>
        <v>0</v>
      </c>
      <c r="AV123" s="21">
        <f t="shared" si="108"/>
        <v>0</v>
      </c>
      <c r="AW123" s="21">
        <f t="shared" si="108"/>
        <v>0</v>
      </c>
      <c r="AX123" s="21">
        <f t="shared" si="108"/>
        <v>0</v>
      </c>
      <c r="AY123" s="21">
        <f t="shared" si="108"/>
        <v>0</v>
      </c>
      <c r="AZ123" s="21">
        <f t="shared" si="108"/>
        <v>0</v>
      </c>
      <c r="BA123" s="21">
        <f t="shared" si="108"/>
        <v>0</v>
      </c>
      <c r="BB123" s="21">
        <f t="shared" si="108"/>
        <v>0</v>
      </c>
      <c r="BC123" s="21">
        <f t="shared" si="108"/>
        <v>0</v>
      </c>
      <c r="BD123" s="21">
        <f t="shared" si="108"/>
        <v>0</v>
      </c>
      <c r="BE123" s="21">
        <f t="shared" si="108"/>
        <v>0</v>
      </c>
      <c r="BF123" s="21">
        <f t="shared" si="108"/>
        <v>0</v>
      </c>
      <c r="BG123" s="21">
        <f t="shared" si="108"/>
        <v>0</v>
      </c>
      <c r="BH123" s="21">
        <f t="shared" si="108"/>
        <v>0</v>
      </c>
      <c r="BI123" s="21">
        <f t="shared" si="108"/>
        <v>0</v>
      </c>
      <c r="BJ123" s="21">
        <f t="shared" si="108"/>
        <v>0</v>
      </c>
      <c r="BK123" s="21">
        <f t="shared" si="108"/>
        <v>0</v>
      </c>
      <c r="BL123" s="21">
        <f t="shared" si="108"/>
        <v>0</v>
      </c>
      <c r="BM123" s="21">
        <f t="shared" si="108"/>
        <v>0</v>
      </c>
      <c r="BN123" s="21">
        <f t="shared" si="108"/>
        <v>0</v>
      </c>
      <c r="BO123" s="21">
        <f t="shared" si="108"/>
        <v>0</v>
      </c>
      <c r="BP123" s="21">
        <f t="shared" si="108"/>
        <v>0</v>
      </c>
      <c r="BQ123" s="21">
        <f t="shared" si="108"/>
        <v>0</v>
      </c>
      <c r="BR123" s="21">
        <f t="shared" si="108"/>
        <v>0</v>
      </c>
      <c r="BS123" s="21">
        <f t="shared" si="108"/>
        <v>1.4310835055998654</v>
      </c>
      <c r="BT123" s="21">
        <f t="shared" si="108"/>
        <v>-2.8621670111997308</v>
      </c>
      <c r="BU123" s="21">
        <f t="shared" si="108"/>
        <v>1.4310835055998654</v>
      </c>
      <c r="BV123" s="21">
        <f t="shared" si="108"/>
        <v>0</v>
      </c>
      <c r="BW123" s="22">
        <f t="shared" si="108"/>
        <v>0</v>
      </c>
      <c r="BX123" s="21"/>
      <c r="BY123" s="43">
        <v>40</v>
      </c>
      <c r="BZ123" s="40">
        <f t="shared" si="93"/>
        <v>0</v>
      </c>
    </row>
    <row r="124" spans="30:78">
      <c r="AD124" s="43">
        <v>41</v>
      </c>
      <c r="AE124" s="30">
        <f t="shared" ref="AE124:BW124" si="109">AE44*$M$15</f>
        <v>0</v>
      </c>
      <c r="AF124" s="31">
        <f t="shared" si="109"/>
        <v>0</v>
      </c>
      <c r="AG124" s="31">
        <f t="shared" si="109"/>
        <v>0</v>
      </c>
      <c r="AH124" s="31">
        <f t="shared" si="109"/>
        <v>0</v>
      </c>
      <c r="AI124" s="31">
        <f t="shared" si="109"/>
        <v>0</v>
      </c>
      <c r="AJ124" s="31">
        <f t="shared" si="109"/>
        <v>0</v>
      </c>
      <c r="AK124" s="31">
        <f t="shared" si="109"/>
        <v>0</v>
      </c>
      <c r="AL124" s="31">
        <f t="shared" si="109"/>
        <v>0</v>
      </c>
      <c r="AM124" s="31">
        <f t="shared" si="109"/>
        <v>0</v>
      </c>
      <c r="AN124" s="31">
        <f t="shared" si="109"/>
        <v>0</v>
      </c>
      <c r="AO124" s="31">
        <f t="shared" si="109"/>
        <v>0</v>
      </c>
      <c r="AP124" s="31">
        <f t="shared" si="109"/>
        <v>0</v>
      </c>
      <c r="AQ124" s="31">
        <f t="shared" si="109"/>
        <v>0</v>
      </c>
      <c r="AR124" s="21">
        <f t="shared" si="109"/>
        <v>0</v>
      </c>
      <c r="AS124" s="21">
        <f t="shared" si="109"/>
        <v>0</v>
      </c>
      <c r="AT124" s="21">
        <f t="shared" si="109"/>
        <v>0</v>
      </c>
      <c r="AU124" s="21">
        <f t="shared" si="109"/>
        <v>0</v>
      </c>
      <c r="AV124" s="21">
        <f t="shared" si="109"/>
        <v>0</v>
      </c>
      <c r="AW124" s="21">
        <f t="shared" si="109"/>
        <v>0</v>
      </c>
      <c r="AX124" s="21">
        <f t="shared" si="109"/>
        <v>0</v>
      </c>
      <c r="AY124" s="21">
        <f t="shared" si="109"/>
        <v>0</v>
      </c>
      <c r="AZ124" s="21">
        <f t="shared" si="109"/>
        <v>0</v>
      </c>
      <c r="BA124" s="21">
        <f t="shared" si="109"/>
        <v>0</v>
      </c>
      <c r="BB124" s="21">
        <f t="shared" si="109"/>
        <v>0</v>
      </c>
      <c r="BC124" s="21">
        <f t="shared" si="109"/>
        <v>0</v>
      </c>
      <c r="BD124" s="21">
        <f t="shared" si="109"/>
        <v>0</v>
      </c>
      <c r="BE124" s="21">
        <f t="shared" si="109"/>
        <v>0</v>
      </c>
      <c r="BF124" s="21">
        <f t="shared" si="109"/>
        <v>0</v>
      </c>
      <c r="BG124" s="21">
        <f t="shared" si="109"/>
        <v>0</v>
      </c>
      <c r="BH124" s="21">
        <f t="shared" si="109"/>
        <v>0</v>
      </c>
      <c r="BI124" s="21">
        <f t="shared" si="109"/>
        <v>0</v>
      </c>
      <c r="BJ124" s="21">
        <f t="shared" si="109"/>
        <v>0</v>
      </c>
      <c r="BK124" s="21">
        <f t="shared" si="109"/>
        <v>0</v>
      </c>
      <c r="BL124" s="21">
        <f t="shared" si="109"/>
        <v>0</v>
      </c>
      <c r="BM124" s="21">
        <f t="shared" si="109"/>
        <v>0</v>
      </c>
      <c r="BN124" s="21">
        <f t="shared" si="109"/>
        <v>0</v>
      </c>
      <c r="BO124" s="21">
        <f t="shared" si="109"/>
        <v>0</v>
      </c>
      <c r="BP124" s="21">
        <f t="shared" si="109"/>
        <v>0</v>
      </c>
      <c r="BQ124" s="21">
        <f t="shared" si="109"/>
        <v>0</v>
      </c>
      <c r="BR124" s="21">
        <f t="shared" si="109"/>
        <v>0</v>
      </c>
      <c r="BS124" s="21">
        <f t="shared" si="109"/>
        <v>0</v>
      </c>
      <c r="BT124" s="21">
        <f t="shared" si="109"/>
        <v>1.4310835055998654</v>
      </c>
      <c r="BU124" s="21">
        <f t="shared" si="109"/>
        <v>-2.8621670111997308</v>
      </c>
      <c r="BV124" s="21">
        <f t="shared" si="109"/>
        <v>1.4310835055998654</v>
      </c>
      <c r="BW124" s="22">
        <f t="shared" si="109"/>
        <v>0</v>
      </c>
      <c r="BX124" s="21"/>
      <c r="BY124" s="43">
        <v>41</v>
      </c>
      <c r="BZ124" s="40">
        <f t="shared" si="93"/>
        <v>0</v>
      </c>
    </row>
    <row r="125" spans="30:78">
      <c r="AD125" s="43">
        <v>42</v>
      </c>
      <c r="AE125" s="33">
        <f t="shared" ref="AE125:BW125" si="110">AE45*$M$15</f>
        <v>0</v>
      </c>
      <c r="AF125" s="34">
        <f t="shared" si="110"/>
        <v>0</v>
      </c>
      <c r="AG125" s="34">
        <f t="shared" si="110"/>
        <v>0</v>
      </c>
      <c r="AH125" s="34">
        <f t="shared" si="110"/>
        <v>0</v>
      </c>
      <c r="AI125" s="34">
        <f t="shared" si="110"/>
        <v>0</v>
      </c>
      <c r="AJ125" s="34">
        <f t="shared" si="110"/>
        <v>0</v>
      </c>
      <c r="AK125" s="34">
        <f t="shared" si="110"/>
        <v>0</v>
      </c>
      <c r="AL125" s="34">
        <f t="shared" si="110"/>
        <v>0</v>
      </c>
      <c r="AM125" s="34">
        <f t="shared" si="110"/>
        <v>0</v>
      </c>
      <c r="AN125" s="34">
        <f t="shared" si="110"/>
        <v>0</v>
      </c>
      <c r="AO125" s="34">
        <f t="shared" si="110"/>
        <v>0</v>
      </c>
      <c r="AP125" s="34">
        <f t="shared" si="110"/>
        <v>0</v>
      </c>
      <c r="AQ125" s="34">
        <f t="shared" si="110"/>
        <v>0</v>
      </c>
      <c r="AR125" s="24">
        <f t="shared" si="110"/>
        <v>0</v>
      </c>
      <c r="AS125" s="24">
        <f t="shared" si="110"/>
        <v>0</v>
      </c>
      <c r="AT125" s="24">
        <f t="shared" si="110"/>
        <v>0</v>
      </c>
      <c r="AU125" s="24">
        <f t="shared" si="110"/>
        <v>0</v>
      </c>
      <c r="AV125" s="24">
        <f t="shared" si="110"/>
        <v>0</v>
      </c>
      <c r="AW125" s="24">
        <f t="shared" si="110"/>
        <v>0</v>
      </c>
      <c r="AX125" s="24">
        <f t="shared" si="110"/>
        <v>0</v>
      </c>
      <c r="AY125" s="24">
        <f t="shared" si="110"/>
        <v>0</v>
      </c>
      <c r="AZ125" s="24">
        <f t="shared" si="110"/>
        <v>0</v>
      </c>
      <c r="BA125" s="24">
        <f t="shared" si="110"/>
        <v>0</v>
      </c>
      <c r="BB125" s="24">
        <f t="shared" si="110"/>
        <v>0</v>
      </c>
      <c r="BC125" s="24">
        <f t="shared" si="110"/>
        <v>0</v>
      </c>
      <c r="BD125" s="24">
        <f t="shared" si="110"/>
        <v>0</v>
      </c>
      <c r="BE125" s="24">
        <f t="shared" si="110"/>
        <v>0</v>
      </c>
      <c r="BF125" s="24">
        <f t="shared" si="110"/>
        <v>0</v>
      </c>
      <c r="BG125" s="24">
        <f t="shared" si="110"/>
        <v>0</v>
      </c>
      <c r="BH125" s="24">
        <f t="shared" si="110"/>
        <v>0</v>
      </c>
      <c r="BI125" s="24">
        <f t="shared" si="110"/>
        <v>0</v>
      </c>
      <c r="BJ125" s="24">
        <f t="shared" si="110"/>
        <v>0</v>
      </c>
      <c r="BK125" s="24">
        <f t="shared" si="110"/>
        <v>0</v>
      </c>
      <c r="BL125" s="24">
        <f t="shared" si="110"/>
        <v>0</v>
      </c>
      <c r="BM125" s="24">
        <f t="shared" si="110"/>
        <v>0</v>
      </c>
      <c r="BN125" s="24">
        <f t="shared" si="110"/>
        <v>0</v>
      </c>
      <c r="BO125" s="24">
        <f t="shared" si="110"/>
        <v>0</v>
      </c>
      <c r="BP125" s="24">
        <f t="shared" si="110"/>
        <v>0</v>
      </c>
      <c r="BQ125" s="24">
        <f t="shared" si="110"/>
        <v>0</v>
      </c>
      <c r="BR125" s="24">
        <f t="shared" si="110"/>
        <v>0</v>
      </c>
      <c r="BS125" s="24">
        <f t="shared" si="110"/>
        <v>0</v>
      </c>
      <c r="BT125" s="24">
        <f t="shared" si="110"/>
        <v>0</v>
      </c>
      <c r="BU125" s="24">
        <f t="shared" si="110"/>
        <v>1.4310835055998654</v>
      </c>
      <c r="BV125" s="24">
        <f t="shared" si="110"/>
        <v>-2.8621670111997308</v>
      </c>
      <c r="BW125" s="25">
        <f t="shared" si="110"/>
        <v>1.4310835055998654</v>
      </c>
      <c r="BX125" s="21"/>
      <c r="BY125" s="43">
        <v>42</v>
      </c>
      <c r="BZ125" s="40">
        <f t="shared" si="93"/>
        <v>0</v>
      </c>
    </row>
    <row r="126" spans="30:78">
      <c r="AD126" s="43">
        <v>43</v>
      </c>
      <c r="AE126" s="30">
        <f t="shared" ref="AE126:BW126" si="111">AE46*$M$26</f>
        <v>0.40734006177385251</v>
      </c>
      <c r="AF126" s="31">
        <f t="shared" si="111"/>
        <v>0</v>
      </c>
      <c r="AG126" s="31">
        <f t="shared" si="111"/>
        <v>0</v>
      </c>
      <c r="AH126" s="31">
        <f t="shared" si="111"/>
        <v>0</v>
      </c>
      <c r="AI126" s="31">
        <f t="shared" si="111"/>
        <v>0</v>
      </c>
      <c r="AJ126" s="31">
        <f t="shared" si="111"/>
        <v>0</v>
      </c>
      <c r="AK126" s="31">
        <f t="shared" si="111"/>
        <v>0</v>
      </c>
      <c r="AL126" s="31">
        <f t="shared" si="111"/>
        <v>0</v>
      </c>
      <c r="AM126" s="31">
        <f t="shared" si="111"/>
        <v>0</v>
      </c>
      <c r="AN126" s="31">
        <f t="shared" si="111"/>
        <v>-0.81468012354770503</v>
      </c>
      <c r="AO126" s="31">
        <f t="shared" si="111"/>
        <v>0</v>
      </c>
      <c r="AP126" s="31">
        <f t="shared" si="111"/>
        <v>0</v>
      </c>
      <c r="AQ126" s="31">
        <f t="shared" si="111"/>
        <v>0</v>
      </c>
      <c r="AR126" s="21">
        <f t="shared" si="111"/>
        <v>0</v>
      </c>
      <c r="AS126" s="21">
        <f t="shared" si="111"/>
        <v>0</v>
      </c>
      <c r="AT126" s="21">
        <f t="shared" si="111"/>
        <v>0</v>
      </c>
      <c r="AU126" s="21">
        <f t="shared" si="111"/>
        <v>0</v>
      </c>
      <c r="AV126" s="21">
        <f t="shared" si="111"/>
        <v>0</v>
      </c>
      <c r="AW126" s="21">
        <f t="shared" si="111"/>
        <v>0.40734006177385251</v>
      </c>
      <c r="AX126" s="21">
        <f t="shared" si="111"/>
        <v>0</v>
      </c>
      <c r="AY126" s="21">
        <f t="shared" si="111"/>
        <v>0</v>
      </c>
      <c r="AZ126" s="21">
        <f t="shared" si="111"/>
        <v>0</v>
      </c>
      <c r="BA126" s="21">
        <f t="shared" si="111"/>
        <v>0</v>
      </c>
      <c r="BB126" s="21">
        <f t="shared" si="111"/>
        <v>0</v>
      </c>
      <c r="BC126" s="21">
        <f t="shared" si="111"/>
        <v>0</v>
      </c>
      <c r="BD126" s="21">
        <f t="shared" si="111"/>
        <v>0</v>
      </c>
      <c r="BE126" s="21">
        <f t="shared" si="111"/>
        <v>0</v>
      </c>
      <c r="BF126" s="21">
        <f t="shared" si="111"/>
        <v>0</v>
      </c>
      <c r="BG126" s="21">
        <f t="shared" si="111"/>
        <v>0</v>
      </c>
      <c r="BH126" s="21">
        <f t="shared" si="111"/>
        <v>0</v>
      </c>
      <c r="BI126" s="21">
        <f t="shared" si="111"/>
        <v>0</v>
      </c>
      <c r="BJ126" s="21">
        <f t="shared" si="111"/>
        <v>0</v>
      </c>
      <c r="BK126" s="21">
        <f t="shared" si="111"/>
        <v>0</v>
      </c>
      <c r="BL126" s="21">
        <f t="shared" si="111"/>
        <v>0</v>
      </c>
      <c r="BM126" s="21">
        <f t="shared" si="111"/>
        <v>0</v>
      </c>
      <c r="BN126" s="21">
        <f t="shared" si="111"/>
        <v>0</v>
      </c>
      <c r="BO126" s="21">
        <f t="shared" si="111"/>
        <v>0</v>
      </c>
      <c r="BP126" s="21">
        <f t="shared" si="111"/>
        <v>0</v>
      </c>
      <c r="BQ126" s="21">
        <f t="shared" si="111"/>
        <v>0</v>
      </c>
      <c r="BR126" s="21">
        <f t="shared" si="111"/>
        <v>0</v>
      </c>
      <c r="BS126" s="21">
        <f t="shared" si="111"/>
        <v>0</v>
      </c>
      <c r="BT126" s="21">
        <f t="shared" si="111"/>
        <v>0</v>
      </c>
      <c r="BU126" s="21">
        <f t="shared" si="111"/>
        <v>0</v>
      </c>
      <c r="BV126" s="21">
        <f t="shared" si="111"/>
        <v>0</v>
      </c>
      <c r="BW126" s="22">
        <f t="shared" si="111"/>
        <v>0</v>
      </c>
      <c r="BX126" s="21"/>
      <c r="BY126" s="43">
        <v>43</v>
      </c>
      <c r="BZ126" s="40">
        <f t="shared" si="93"/>
        <v>0</v>
      </c>
    </row>
    <row r="127" spans="30:78">
      <c r="AD127" s="43">
        <v>44</v>
      </c>
      <c r="AE127" s="30">
        <f t="shared" ref="AE127:BW127" si="112">AE47*$M$26</f>
        <v>0</v>
      </c>
      <c r="AF127" s="31">
        <f t="shared" si="112"/>
        <v>0.40734006177385251</v>
      </c>
      <c r="AG127" s="31">
        <f t="shared" si="112"/>
        <v>0</v>
      </c>
      <c r="AH127" s="31">
        <f t="shared" si="112"/>
        <v>0</v>
      </c>
      <c r="AI127" s="31">
        <f t="shared" si="112"/>
        <v>0</v>
      </c>
      <c r="AJ127" s="31">
        <f t="shared" si="112"/>
        <v>0</v>
      </c>
      <c r="AK127" s="31">
        <f t="shared" si="112"/>
        <v>0</v>
      </c>
      <c r="AL127" s="31">
        <f t="shared" si="112"/>
        <v>0</v>
      </c>
      <c r="AM127" s="31">
        <f t="shared" si="112"/>
        <v>0</v>
      </c>
      <c r="AN127" s="31">
        <f t="shared" si="112"/>
        <v>0</v>
      </c>
      <c r="AO127" s="31">
        <f t="shared" si="112"/>
        <v>-0.81468012354770503</v>
      </c>
      <c r="AP127" s="31">
        <f t="shared" si="112"/>
        <v>0</v>
      </c>
      <c r="AQ127" s="31">
        <f t="shared" si="112"/>
        <v>0</v>
      </c>
      <c r="AR127" s="21">
        <f t="shared" si="112"/>
        <v>0</v>
      </c>
      <c r="AS127" s="21">
        <f t="shared" si="112"/>
        <v>0</v>
      </c>
      <c r="AT127" s="21">
        <f t="shared" si="112"/>
        <v>0</v>
      </c>
      <c r="AU127" s="21">
        <f t="shared" si="112"/>
        <v>0</v>
      </c>
      <c r="AV127" s="21">
        <f t="shared" si="112"/>
        <v>0</v>
      </c>
      <c r="AW127" s="21">
        <f t="shared" si="112"/>
        <v>0</v>
      </c>
      <c r="AX127" s="21">
        <f t="shared" si="112"/>
        <v>0.40734006177385251</v>
      </c>
      <c r="AY127" s="21">
        <f t="shared" si="112"/>
        <v>0</v>
      </c>
      <c r="AZ127" s="21">
        <f t="shared" si="112"/>
        <v>0</v>
      </c>
      <c r="BA127" s="21">
        <f t="shared" si="112"/>
        <v>0</v>
      </c>
      <c r="BB127" s="21">
        <f t="shared" si="112"/>
        <v>0</v>
      </c>
      <c r="BC127" s="21">
        <f t="shared" si="112"/>
        <v>0</v>
      </c>
      <c r="BD127" s="21">
        <f t="shared" si="112"/>
        <v>0</v>
      </c>
      <c r="BE127" s="21">
        <f t="shared" si="112"/>
        <v>0</v>
      </c>
      <c r="BF127" s="21">
        <f t="shared" si="112"/>
        <v>0</v>
      </c>
      <c r="BG127" s="21">
        <f t="shared" si="112"/>
        <v>0</v>
      </c>
      <c r="BH127" s="21">
        <f t="shared" si="112"/>
        <v>0</v>
      </c>
      <c r="BI127" s="21">
        <f t="shared" si="112"/>
        <v>0</v>
      </c>
      <c r="BJ127" s="21">
        <f t="shared" si="112"/>
        <v>0</v>
      </c>
      <c r="BK127" s="21">
        <f t="shared" si="112"/>
        <v>0</v>
      </c>
      <c r="BL127" s="21">
        <f t="shared" si="112"/>
        <v>0</v>
      </c>
      <c r="BM127" s="21">
        <f t="shared" si="112"/>
        <v>0</v>
      </c>
      <c r="BN127" s="21">
        <f t="shared" si="112"/>
        <v>0</v>
      </c>
      <c r="BO127" s="21">
        <f t="shared" si="112"/>
        <v>0</v>
      </c>
      <c r="BP127" s="21">
        <f t="shared" si="112"/>
        <v>0</v>
      </c>
      <c r="BQ127" s="21">
        <f t="shared" si="112"/>
        <v>0</v>
      </c>
      <c r="BR127" s="21">
        <f t="shared" si="112"/>
        <v>0</v>
      </c>
      <c r="BS127" s="21">
        <f t="shared" si="112"/>
        <v>0</v>
      </c>
      <c r="BT127" s="21">
        <f t="shared" si="112"/>
        <v>0</v>
      </c>
      <c r="BU127" s="21">
        <f t="shared" si="112"/>
        <v>0</v>
      </c>
      <c r="BV127" s="21">
        <f t="shared" si="112"/>
        <v>0</v>
      </c>
      <c r="BW127" s="22">
        <f t="shared" si="112"/>
        <v>0</v>
      </c>
      <c r="BX127" s="21"/>
      <c r="BY127" s="43">
        <v>44</v>
      </c>
      <c r="BZ127" s="40">
        <f t="shared" si="93"/>
        <v>0</v>
      </c>
    </row>
    <row r="128" spans="30:78">
      <c r="AD128" s="43">
        <v>45</v>
      </c>
      <c r="AE128" s="30">
        <f t="shared" ref="AE128:BW128" si="113">AE48*$M$26</f>
        <v>0</v>
      </c>
      <c r="AF128" s="31">
        <f t="shared" si="113"/>
        <v>0</v>
      </c>
      <c r="AG128" s="31">
        <f t="shared" si="113"/>
        <v>0.40734006177385251</v>
      </c>
      <c r="AH128" s="31">
        <f t="shared" si="113"/>
        <v>0</v>
      </c>
      <c r="AI128" s="31">
        <f t="shared" si="113"/>
        <v>0</v>
      </c>
      <c r="AJ128" s="31">
        <f t="shared" si="113"/>
        <v>0</v>
      </c>
      <c r="AK128" s="31">
        <f t="shared" si="113"/>
        <v>0</v>
      </c>
      <c r="AL128" s="31">
        <f t="shared" si="113"/>
        <v>0</v>
      </c>
      <c r="AM128" s="31">
        <f t="shared" si="113"/>
        <v>0</v>
      </c>
      <c r="AN128" s="31">
        <f t="shared" si="113"/>
        <v>0</v>
      </c>
      <c r="AO128" s="31">
        <f t="shared" si="113"/>
        <v>0</v>
      </c>
      <c r="AP128" s="31">
        <f t="shared" si="113"/>
        <v>-0.81468012354770503</v>
      </c>
      <c r="AQ128" s="31">
        <f t="shared" si="113"/>
        <v>0</v>
      </c>
      <c r="AR128" s="21">
        <f t="shared" si="113"/>
        <v>0</v>
      </c>
      <c r="AS128" s="21">
        <f t="shared" si="113"/>
        <v>0</v>
      </c>
      <c r="AT128" s="21">
        <f t="shared" si="113"/>
        <v>0</v>
      </c>
      <c r="AU128" s="21">
        <f t="shared" si="113"/>
        <v>0</v>
      </c>
      <c r="AV128" s="21">
        <f t="shared" si="113"/>
        <v>0</v>
      </c>
      <c r="AW128" s="21">
        <f t="shared" si="113"/>
        <v>0</v>
      </c>
      <c r="AX128" s="21">
        <f t="shared" si="113"/>
        <v>0</v>
      </c>
      <c r="AY128" s="21">
        <f t="shared" si="113"/>
        <v>0.40734006177385251</v>
      </c>
      <c r="AZ128" s="21">
        <f t="shared" si="113"/>
        <v>0</v>
      </c>
      <c r="BA128" s="21">
        <f t="shared" si="113"/>
        <v>0</v>
      </c>
      <c r="BB128" s="21">
        <f t="shared" si="113"/>
        <v>0</v>
      </c>
      <c r="BC128" s="21">
        <f t="shared" si="113"/>
        <v>0</v>
      </c>
      <c r="BD128" s="21">
        <f t="shared" si="113"/>
        <v>0</v>
      </c>
      <c r="BE128" s="21">
        <f t="shared" si="113"/>
        <v>0</v>
      </c>
      <c r="BF128" s="21">
        <f t="shared" si="113"/>
        <v>0</v>
      </c>
      <c r="BG128" s="21">
        <f t="shared" si="113"/>
        <v>0</v>
      </c>
      <c r="BH128" s="21">
        <f t="shared" si="113"/>
        <v>0</v>
      </c>
      <c r="BI128" s="21">
        <f t="shared" si="113"/>
        <v>0</v>
      </c>
      <c r="BJ128" s="21">
        <f t="shared" si="113"/>
        <v>0</v>
      </c>
      <c r="BK128" s="21">
        <f t="shared" si="113"/>
        <v>0</v>
      </c>
      <c r="BL128" s="21">
        <f t="shared" si="113"/>
        <v>0</v>
      </c>
      <c r="BM128" s="21">
        <f t="shared" si="113"/>
        <v>0</v>
      </c>
      <c r="BN128" s="21">
        <f t="shared" si="113"/>
        <v>0</v>
      </c>
      <c r="BO128" s="21">
        <f t="shared" si="113"/>
        <v>0</v>
      </c>
      <c r="BP128" s="21">
        <f t="shared" si="113"/>
        <v>0</v>
      </c>
      <c r="BQ128" s="21">
        <f t="shared" si="113"/>
        <v>0</v>
      </c>
      <c r="BR128" s="21">
        <f t="shared" si="113"/>
        <v>0</v>
      </c>
      <c r="BS128" s="21">
        <f t="shared" si="113"/>
        <v>0</v>
      </c>
      <c r="BT128" s="21">
        <f t="shared" si="113"/>
        <v>0</v>
      </c>
      <c r="BU128" s="21">
        <f t="shared" si="113"/>
        <v>0</v>
      </c>
      <c r="BV128" s="21">
        <f t="shared" si="113"/>
        <v>0</v>
      </c>
      <c r="BW128" s="22">
        <f t="shared" si="113"/>
        <v>0</v>
      </c>
      <c r="BX128" s="21"/>
      <c r="BY128" s="43">
        <v>45</v>
      </c>
      <c r="BZ128" s="40">
        <f t="shared" si="93"/>
        <v>0</v>
      </c>
    </row>
    <row r="129" spans="30:78">
      <c r="AD129" s="43">
        <v>46</v>
      </c>
      <c r="AE129" s="30">
        <f t="shared" ref="AE129:BW129" si="114">AE49*$M$26</f>
        <v>0</v>
      </c>
      <c r="AF129" s="31">
        <f t="shared" si="114"/>
        <v>0</v>
      </c>
      <c r="AG129" s="31">
        <f t="shared" si="114"/>
        <v>0</v>
      </c>
      <c r="AH129" s="31">
        <f t="shared" si="114"/>
        <v>0.40734006177385251</v>
      </c>
      <c r="AI129" s="31">
        <f t="shared" si="114"/>
        <v>0</v>
      </c>
      <c r="AJ129" s="31">
        <f t="shared" si="114"/>
        <v>0</v>
      </c>
      <c r="AK129" s="31">
        <f t="shared" si="114"/>
        <v>0</v>
      </c>
      <c r="AL129" s="31">
        <f t="shared" si="114"/>
        <v>0</v>
      </c>
      <c r="AM129" s="31">
        <f t="shared" si="114"/>
        <v>0</v>
      </c>
      <c r="AN129" s="31">
        <f t="shared" si="114"/>
        <v>0</v>
      </c>
      <c r="AO129" s="31">
        <f t="shared" si="114"/>
        <v>0</v>
      </c>
      <c r="AP129" s="31">
        <f t="shared" si="114"/>
        <v>0</v>
      </c>
      <c r="AQ129" s="31">
        <f t="shared" si="114"/>
        <v>-0.81468012354770503</v>
      </c>
      <c r="AR129" s="21">
        <f t="shared" si="114"/>
        <v>0</v>
      </c>
      <c r="AS129" s="21">
        <f t="shared" si="114"/>
        <v>0</v>
      </c>
      <c r="AT129" s="21">
        <f t="shared" si="114"/>
        <v>0</v>
      </c>
      <c r="AU129" s="21">
        <f t="shared" si="114"/>
        <v>0</v>
      </c>
      <c r="AV129" s="21">
        <f t="shared" si="114"/>
        <v>0</v>
      </c>
      <c r="AW129" s="21">
        <f t="shared" si="114"/>
        <v>0</v>
      </c>
      <c r="AX129" s="21">
        <f t="shared" si="114"/>
        <v>0</v>
      </c>
      <c r="AY129" s="21">
        <f t="shared" si="114"/>
        <v>0</v>
      </c>
      <c r="AZ129" s="21">
        <f t="shared" si="114"/>
        <v>0.40734006177385251</v>
      </c>
      <c r="BA129" s="21">
        <f t="shared" si="114"/>
        <v>0</v>
      </c>
      <c r="BB129" s="21">
        <f t="shared" si="114"/>
        <v>0</v>
      </c>
      <c r="BC129" s="21">
        <f t="shared" si="114"/>
        <v>0</v>
      </c>
      <c r="BD129" s="21">
        <f t="shared" si="114"/>
        <v>0</v>
      </c>
      <c r="BE129" s="21">
        <f t="shared" si="114"/>
        <v>0</v>
      </c>
      <c r="BF129" s="21">
        <f t="shared" si="114"/>
        <v>0</v>
      </c>
      <c r="BG129" s="21">
        <f t="shared" si="114"/>
        <v>0</v>
      </c>
      <c r="BH129" s="21">
        <f t="shared" si="114"/>
        <v>0</v>
      </c>
      <c r="BI129" s="21">
        <f t="shared" si="114"/>
        <v>0</v>
      </c>
      <c r="BJ129" s="21">
        <f t="shared" si="114"/>
        <v>0</v>
      </c>
      <c r="BK129" s="21">
        <f t="shared" si="114"/>
        <v>0</v>
      </c>
      <c r="BL129" s="21">
        <f t="shared" si="114"/>
        <v>0</v>
      </c>
      <c r="BM129" s="21">
        <f t="shared" si="114"/>
        <v>0</v>
      </c>
      <c r="BN129" s="21">
        <f t="shared" si="114"/>
        <v>0</v>
      </c>
      <c r="BO129" s="21">
        <f t="shared" si="114"/>
        <v>0</v>
      </c>
      <c r="BP129" s="21">
        <f t="shared" si="114"/>
        <v>0</v>
      </c>
      <c r="BQ129" s="21">
        <f t="shared" si="114"/>
        <v>0</v>
      </c>
      <c r="BR129" s="21">
        <f t="shared" si="114"/>
        <v>0</v>
      </c>
      <c r="BS129" s="21">
        <f t="shared" si="114"/>
        <v>0</v>
      </c>
      <c r="BT129" s="21">
        <f t="shared" si="114"/>
        <v>0</v>
      </c>
      <c r="BU129" s="21">
        <f t="shared" si="114"/>
        <v>0</v>
      </c>
      <c r="BV129" s="21">
        <f t="shared" si="114"/>
        <v>0</v>
      </c>
      <c r="BW129" s="22">
        <f t="shared" si="114"/>
        <v>0</v>
      </c>
      <c r="BX129" s="21"/>
      <c r="BY129" s="43">
        <v>46</v>
      </c>
      <c r="BZ129" s="40">
        <f t="shared" si="93"/>
        <v>0</v>
      </c>
    </row>
    <row r="130" spans="30:78">
      <c r="AD130" s="43">
        <v>47</v>
      </c>
      <c r="AE130" s="30">
        <f t="shared" ref="AE130:BW130" si="115">AE50*$M$26</f>
        <v>0</v>
      </c>
      <c r="AF130" s="31">
        <f t="shared" si="115"/>
        <v>0</v>
      </c>
      <c r="AG130" s="31">
        <f t="shared" si="115"/>
        <v>0</v>
      </c>
      <c r="AH130" s="31">
        <f t="shared" si="115"/>
        <v>0</v>
      </c>
      <c r="AI130" s="31">
        <f t="shared" si="115"/>
        <v>0.40734006177385251</v>
      </c>
      <c r="AJ130" s="31">
        <f t="shared" si="115"/>
        <v>0</v>
      </c>
      <c r="AK130" s="31">
        <f t="shared" si="115"/>
        <v>0</v>
      </c>
      <c r="AL130" s="31">
        <f t="shared" si="115"/>
        <v>0</v>
      </c>
      <c r="AM130" s="31">
        <f t="shared" si="115"/>
        <v>0</v>
      </c>
      <c r="AN130" s="31">
        <f t="shared" si="115"/>
        <v>0</v>
      </c>
      <c r="AO130" s="31">
        <f t="shared" si="115"/>
        <v>0</v>
      </c>
      <c r="AP130" s="31">
        <f t="shared" si="115"/>
        <v>0</v>
      </c>
      <c r="AQ130" s="31">
        <f t="shared" si="115"/>
        <v>0</v>
      </c>
      <c r="AR130" s="21">
        <f t="shared" si="115"/>
        <v>-0.81468012354770503</v>
      </c>
      <c r="AS130" s="21">
        <f t="shared" si="115"/>
        <v>0</v>
      </c>
      <c r="AT130" s="21">
        <f t="shared" si="115"/>
        <v>0</v>
      </c>
      <c r="AU130" s="21">
        <f t="shared" si="115"/>
        <v>0</v>
      </c>
      <c r="AV130" s="21">
        <f t="shared" si="115"/>
        <v>0</v>
      </c>
      <c r="AW130" s="21">
        <f t="shared" si="115"/>
        <v>0</v>
      </c>
      <c r="AX130" s="21">
        <f t="shared" si="115"/>
        <v>0</v>
      </c>
      <c r="AY130" s="21">
        <f t="shared" si="115"/>
        <v>0</v>
      </c>
      <c r="AZ130" s="21">
        <f t="shared" si="115"/>
        <v>0</v>
      </c>
      <c r="BA130" s="21">
        <f t="shared" si="115"/>
        <v>0.40734006177385251</v>
      </c>
      <c r="BB130" s="21">
        <f t="shared" si="115"/>
        <v>0</v>
      </c>
      <c r="BC130" s="21">
        <f t="shared" si="115"/>
        <v>0</v>
      </c>
      <c r="BD130" s="21">
        <f t="shared" si="115"/>
        <v>0</v>
      </c>
      <c r="BE130" s="21">
        <f t="shared" si="115"/>
        <v>0</v>
      </c>
      <c r="BF130" s="21">
        <f t="shared" si="115"/>
        <v>0</v>
      </c>
      <c r="BG130" s="21">
        <f t="shared" si="115"/>
        <v>0</v>
      </c>
      <c r="BH130" s="21">
        <f t="shared" si="115"/>
        <v>0</v>
      </c>
      <c r="BI130" s="21">
        <f t="shared" si="115"/>
        <v>0</v>
      </c>
      <c r="BJ130" s="21">
        <f t="shared" si="115"/>
        <v>0</v>
      </c>
      <c r="BK130" s="21">
        <f t="shared" si="115"/>
        <v>0</v>
      </c>
      <c r="BL130" s="21">
        <f t="shared" si="115"/>
        <v>0</v>
      </c>
      <c r="BM130" s="21">
        <f t="shared" si="115"/>
        <v>0</v>
      </c>
      <c r="BN130" s="21">
        <f t="shared" si="115"/>
        <v>0</v>
      </c>
      <c r="BO130" s="21">
        <f t="shared" si="115"/>
        <v>0</v>
      </c>
      <c r="BP130" s="21">
        <f t="shared" si="115"/>
        <v>0</v>
      </c>
      <c r="BQ130" s="21">
        <f t="shared" si="115"/>
        <v>0</v>
      </c>
      <c r="BR130" s="21">
        <f t="shared" si="115"/>
        <v>0</v>
      </c>
      <c r="BS130" s="21">
        <f t="shared" si="115"/>
        <v>0</v>
      </c>
      <c r="BT130" s="21">
        <f t="shared" si="115"/>
        <v>0</v>
      </c>
      <c r="BU130" s="21">
        <f t="shared" si="115"/>
        <v>0</v>
      </c>
      <c r="BV130" s="21">
        <f t="shared" si="115"/>
        <v>0</v>
      </c>
      <c r="BW130" s="22">
        <f t="shared" si="115"/>
        <v>0</v>
      </c>
      <c r="BX130" s="21"/>
      <c r="BY130" s="43">
        <v>47</v>
      </c>
      <c r="BZ130" s="40">
        <f t="shared" si="93"/>
        <v>0</v>
      </c>
    </row>
    <row r="131" spans="30:78">
      <c r="AD131" s="43">
        <v>48</v>
      </c>
      <c r="AE131" s="30">
        <f t="shared" ref="AE131:BW131" si="116">AE51*$M$26</f>
        <v>0</v>
      </c>
      <c r="AF131" s="31">
        <f t="shared" si="116"/>
        <v>0</v>
      </c>
      <c r="AG131" s="31">
        <f t="shared" si="116"/>
        <v>0</v>
      </c>
      <c r="AH131" s="31">
        <f t="shared" si="116"/>
        <v>0</v>
      </c>
      <c r="AI131" s="31">
        <f t="shared" si="116"/>
        <v>0</v>
      </c>
      <c r="AJ131" s="31">
        <f t="shared" si="116"/>
        <v>0.40734006177385251</v>
      </c>
      <c r="AK131" s="31">
        <f t="shared" si="116"/>
        <v>0</v>
      </c>
      <c r="AL131" s="31">
        <f t="shared" si="116"/>
        <v>0</v>
      </c>
      <c r="AM131" s="31">
        <f t="shared" si="116"/>
        <v>0</v>
      </c>
      <c r="AN131" s="31">
        <f t="shared" si="116"/>
        <v>0</v>
      </c>
      <c r="AO131" s="31">
        <f t="shared" si="116"/>
        <v>0</v>
      </c>
      <c r="AP131" s="31">
        <f t="shared" si="116"/>
        <v>0</v>
      </c>
      <c r="AQ131" s="31">
        <f t="shared" si="116"/>
        <v>0</v>
      </c>
      <c r="AR131" s="21">
        <f t="shared" si="116"/>
        <v>0</v>
      </c>
      <c r="AS131" s="21">
        <f t="shared" si="116"/>
        <v>-0.81468012354770503</v>
      </c>
      <c r="AT131" s="21">
        <f t="shared" si="116"/>
        <v>0</v>
      </c>
      <c r="AU131" s="21">
        <f t="shared" si="116"/>
        <v>0</v>
      </c>
      <c r="AV131" s="21">
        <f t="shared" si="116"/>
        <v>0</v>
      </c>
      <c r="AW131" s="21">
        <f t="shared" si="116"/>
        <v>0</v>
      </c>
      <c r="AX131" s="21">
        <f t="shared" si="116"/>
        <v>0</v>
      </c>
      <c r="AY131" s="21">
        <f t="shared" si="116"/>
        <v>0</v>
      </c>
      <c r="AZ131" s="21">
        <f t="shared" si="116"/>
        <v>0</v>
      </c>
      <c r="BA131" s="21">
        <f t="shared" si="116"/>
        <v>0</v>
      </c>
      <c r="BB131" s="21">
        <f t="shared" si="116"/>
        <v>0.40734006177385251</v>
      </c>
      <c r="BC131" s="21">
        <f t="shared" si="116"/>
        <v>0</v>
      </c>
      <c r="BD131" s="21">
        <f t="shared" si="116"/>
        <v>0</v>
      </c>
      <c r="BE131" s="21">
        <f t="shared" si="116"/>
        <v>0</v>
      </c>
      <c r="BF131" s="21">
        <f t="shared" si="116"/>
        <v>0</v>
      </c>
      <c r="BG131" s="21">
        <f t="shared" si="116"/>
        <v>0</v>
      </c>
      <c r="BH131" s="21">
        <f t="shared" si="116"/>
        <v>0</v>
      </c>
      <c r="BI131" s="21">
        <f t="shared" si="116"/>
        <v>0</v>
      </c>
      <c r="BJ131" s="21">
        <f t="shared" si="116"/>
        <v>0</v>
      </c>
      <c r="BK131" s="21">
        <f t="shared" si="116"/>
        <v>0</v>
      </c>
      <c r="BL131" s="21">
        <f t="shared" si="116"/>
        <v>0</v>
      </c>
      <c r="BM131" s="21">
        <f t="shared" si="116"/>
        <v>0</v>
      </c>
      <c r="BN131" s="21">
        <f t="shared" si="116"/>
        <v>0</v>
      </c>
      <c r="BO131" s="21">
        <f t="shared" si="116"/>
        <v>0</v>
      </c>
      <c r="BP131" s="21">
        <f t="shared" si="116"/>
        <v>0</v>
      </c>
      <c r="BQ131" s="21">
        <f t="shared" si="116"/>
        <v>0</v>
      </c>
      <c r="BR131" s="21">
        <f t="shared" si="116"/>
        <v>0</v>
      </c>
      <c r="BS131" s="21">
        <f t="shared" si="116"/>
        <v>0</v>
      </c>
      <c r="BT131" s="21">
        <f t="shared" si="116"/>
        <v>0</v>
      </c>
      <c r="BU131" s="21">
        <f t="shared" si="116"/>
        <v>0</v>
      </c>
      <c r="BV131" s="21">
        <f t="shared" si="116"/>
        <v>0</v>
      </c>
      <c r="BW131" s="22">
        <f t="shared" si="116"/>
        <v>0</v>
      </c>
      <c r="BX131" s="21"/>
      <c r="BY131" s="43">
        <v>48</v>
      </c>
      <c r="BZ131" s="40">
        <f t="shared" si="93"/>
        <v>0</v>
      </c>
    </row>
    <row r="132" spans="30:78">
      <c r="AD132" s="43">
        <v>49</v>
      </c>
      <c r="AE132" s="30">
        <f t="shared" ref="AE132:BW132" si="117">AE52*$M$26</f>
        <v>0</v>
      </c>
      <c r="AF132" s="31">
        <f t="shared" si="117"/>
        <v>0</v>
      </c>
      <c r="AG132" s="31">
        <f t="shared" si="117"/>
        <v>0</v>
      </c>
      <c r="AH132" s="31">
        <f t="shared" si="117"/>
        <v>0</v>
      </c>
      <c r="AI132" s="31">
        <f t="shared" si="117"/>
        <v>0</v>
      </c>
      <c r="AJ132" s="31">
        <f t="shared" si="117"/>
        <v>0</v>
      </c>
      <c r="AK132" s="31">
        <f t="shared" si="117"/>
        <v>0.40734006177385251</v>
      </c>
      <c r="AL132" s="31">
        <f t="shared" si="117"/>
        <v>0</v>
      </c>
      <c r="AM132" s="31">
        <f t="shared" si="117"/>
        <v>0</v>
      </c>
      <c r="AN132" s="31">
        <f t="shared" si="117"/>
        <v>0</v>
      </c>
      <c r="AO132" s="31">
        <f t="shared" si="117"/>
        <v>0</v>
      </c>
      <c r="AP132" s="31">
        <f t="shared" si="117"/>
        <v>0</v>
      </c>
      <c r="AQ132" s="31">
        <f t="shared" si="117"/>
        <v>0</v>
      </c>
      <c r="AR132" s="21">
        <f t="shared" si="117"/>
        <v>0</v>
      </c>
      <c r="AS132" s="21">
        <f t="shared" si="117"/>
        <v>0</v>
      </c>
      <c r="AT132" s="21">
        <f t="shared" si="117"/>
        <v>-0.81468012354770503</v>
      </c>
      <c r="AU132" s="21">
        <f t="shared" si="117"/>
        <v>0</v>
      </c>
      <c r="AV132" s="21">
        <f t="shared" si="117"/>
        <v>0</v>
      </c>
      <c r="AW132" s="21">
        <f t="shared" si="117"/>
        <v>0</v>
      </c>
      <c r="AX132" s="21">
        <f t="shared" si="117"/>
        <v>0</v>
      </c>
      <c r="AY132" s="21">
        <f t="shared" si="117"/>
        <v>0</v>
      </c>
      <c r="AZ132" s="21">
        <f t="shared" si="117"/>
        <v>0</v>
      </c>
      <c r="BA132" s="21">
        <f t="shared" si="117"/>
        <v>0</v>
      </c>
      <c r="BB132" s="21">
        <f t="shared" si="117"/>
        <v>0</v>
      </c>
      <c r="BC132" s="21">
        <f t="shared" si="117"/>
        <v>0.40734006177385251</v>
      </c>
      <c r="BD132" s="21">
        <f t="shared" si="117"/>
        <v>0</v>
      </c>
      <c r="BE132" s="21">
        <f t="shared" si="117"/>
        <v>0</v>
      </c>
      <c r="BF132" s="21">
        <f t="shared" si="117"/>
        <v>0</v>
      </c>
      <c r="BG132" s="21">
        <f t="shared" si="117"/>
        <v>0</v>
      </c>
      <c r="BH132" s="21">
        <f t="shared" si="117"/>
        <v>0</v>
      </c>
      <c r="BI132" s="21">
        <f t="shared" si="117"/>
        <v>0</v>
      </c>
      <c r="BJ132" s="21">
        <f t="shared" si="117"/>
        <v>0</v>
      </c>
      <c r="BK132" s="21">
        <f t="shared" si="117"/>
        <v>0</v>
      </c>
      <c r="BL132" s="21">
        <f t="shared" si="117"/>
        <v>0</v>
      </c>
      <c r="BM132" s="21">
        <f t="shared" si="117"/>
        <v>0</v>
      </c>
      <c r="BN132" s="21">
        <f t="shared" si="117"/>
        <v>0</v>
      </c>
      <c r="BO132" s="21">
        <f t="shared" si="117"/>
        <v>0</v>
      </c>
      <c r="BP132" s="21">
        <f t="shared" si="117"/>
        <v>0</v>
      </c>
      <c r="BQ132" s="21">
        <f t="shared" si="117"/>
        <v>0</v>
      </c>
      <c r="BR132" s="21">
        <f t="shared" si="117"/>
        <v>0</v>
      </c>
      <c r="BS132" s="21">
        <f t="shared" si="117"/>
        <v>0</v>
      </c>
      <c r="BT132" s="21">
        <f t="shared" si="117"/>
        <v>0</v>
      </c>
      <c r="BU132" s="21">
        <f t="shared" si="117"/>
        <v>0</v>
      </c>
      <c r="BV132" s="21">
        <f t="shared" si="117"/>
        <v>0</v>
      </c>
      <c r="BW132" s="22">
        <f t="shared" si="117"/>
        <v>0</v>
      </c>
      <c r="BX132" s="21"/>
      <c r="BY132" s="43">
        <v>49</v>
      </c>
      <c r="BZ132" s="40">
        <f t="shared" si="93"/>
        <v>0</v>
      </c>
    </row>
    <row r="133" spans="30:78">
      <c r="AD133" s="43">
        <v>50</v>
      </c>
      <c r="AE133" s="30">
        <f t="shared" ref="AE133:BW133" si="118">AE53*$M$26</f>
        <v>0</v>
      </c>
      <c r="AF133" s="31">
        <f t="shared" si="118"/>
        <v>0</v>
      </c>
      <c r="AG133" s="31">
        <f t="shared" si="118"/>
        <v>0</v>
      </c>
      <c r="AH133" s="31">
        <f t="shared" si="118"/>
        <v>0</v>
      </c>
      <c r="AI133" s="31">
        <f t="shared" si="118"/>
        <v>0</v>
      </c>
      <c r="AJ133" s="31">
        <f t="shared" si="118"/>
        <v>0</v>
      </c>
      <c r="AK133" s="31">
        <f t="shared" si="118"/>
        <v>0</v>
      </c>
      <c r="AL133" s="31">
        <f t="shared" si="118"/>
        <v>0.40734006177385251</v>
      </c>
      <c r="AM133" s="31">
        <f t="shared" si="118"/>
        <v>0</v>
      </c>
      <c r="AN133" s="31">
        <f t="shared" si="118"/>
        <v>0</v>
      </c>
      <c r="AO133" s="31">
        <f t="shared" si="118"/>
        <v>0</v>
      </c>
      <c r="AP133" s="31">
        <f t="shared" si="118"/>
        <v>0</v>
      </c>
      <c r="AQ133" s="31">
        <f t="shared" si="118"/>
        <v>0</v>
      </c>
      <c r="AR133" s="21">
        <f t="shared" si="118"/>
        <v>0</v>
      </c>
      <c r="AS133" s="21">
        <f t="shared" si="118"/>
        <v>0</v>
      </c>
      <c r="AT133" s="21">
        <f t="shared" si="118"/>
        <v>0</v>
      </c>
      <c r="AU133" s="21">
        <f t="shared" si="118"/>
        <v>-0.81468012354770503</v>
      </c>
      <c r="AV133" s="21">
        <f t="shared" si="118"/>
        <v>0</v>
      </c>
      <c r="AW133" s="21">
        <f t="shared" si="118"/>
        <v>0</v>
      </c>
      <c r="AX133" s="21">
        <f t="shared" si="118"/>
        <v>0</v>
      </c>
      <c r="AY133" s="21">
        <f t="shared" si="118"/>
        <v>0</v>
      </c>
      <c r="AZ133" s="21">
        <f t="shared" si="118"/>
        <v>0</v>
      </c>
      <c r="BA133" s="21">
        <f t="shared" si="118"/>
        <v>0</v>
      </c>
      <c r="BB133" s="21">
        <f t="shared" si="118"/>
        <v>0</v>
      </c>
      <c r="BC133" s="21">
        <f t="shared" si="118"/>
        <v>0</v>
      </c>
      <c r="BD133" s="21">
        <f t="shared" si="118"/>
        <v>0.40734006177385251</v>
      </c>
      <c r="BE133" s="21">
        <f t="shared" si="118"/>
        <v>0</v>
      </c>
      <c r="BF133" s="21">
        <f t="shared" si="118"/>
        <v>0</v>
      </c>
      <c r="BG133" s="21">
        <f t="shared" si="118"/>
        <v>0</v>
      </c>
      <c r="BH133" s="21">
        <f t="shared" si="118"/>
        <v>0</v>
      </c>
      <c r="BI133" s="21">
        <f t="shared" si="118"/>
        <v>0</v>
      </c>
      <c r="BJ133" s="21">
        <f t="shared" si="118"/>
        <v>0</v>
      </c>
      <c r="BK133" s="21">
        <f t="shared" si="118"/>
        <v>0</v>
      </c>
      <c r="BL133" s="21">
        <f t="shared" si="118"/>
        <v>0</v>
      </c>
      <c r="BM133" s="21">
        <f t="shared" si="118"/>
        <v>0</v>
      </c>
      <c r="BN133" s="21">
        <f t="shared" si="118"/>
        <v>0</v>
      </c>
      <c r="BO133" s="21">
        <f t="shared" si="118"/>
        <v>0</v>
      </c>
      <c r="BP133" s="21">
        <f t="shared" si="118"/>
        <v>0</v>
      </c>
      <c r="BQ133" s="21">
        <f t="shared" si="118"/>
        <v>0</v>
      </c>
      <c r="BR133" s="21">
        <f t="shared" si="118"/>
        <v>0</v>
      </c>
      <c r="BS133" s="21">
        <f t="shared" si="118"/>
        <v>0</v>
      </c>
      <c r="BT133" s="21">
        <f t="shared" si="118"/>
        <v>0</v>
      </c>
      <c r="BU133" s="21">
        <f t="shared" si="118"/>
        <v>0</v>
      </c>
      <c r="BV133" s="21">
        <f t="shared" si="118"/>
        <v>0</v>
      </c>
      <c r="BW133" s="22">
        <f t="shared" si="118"/>
        <v>0</v>
      </c>
      <c r="BX133" s="21"/>
      <c r="BY133" s="43">
        <v>50</v>
      </c>
      <c r="BZ133" s="40">
        <f t="shared" si="93"/>
        <v>0</v>
      </c>
    </row>
    <row r="134" spans="30:78">
      <c r="AD134" s="43">
        <v>51</v>
      </c>
      <c r="AE134" s="30">
        <f t="shared" ref="AE134:BW134" si="119">AE54*$M$26</f>
        <v>0</v>
      </c>
      <c r="AF134" s="31">
        <f t="shared" si="119"/>
        <v>0</v>
      </c>
      <c r="AG134" s="31">
        <f t="shared" si="119"/>
        <v>0</v>
      </c>
      <c r="AH134" s="31">
        <f t="shared" si="119"/>
        <v>0</v>
      </c>
      <c r="AI134" s="31">
        <f t="shared" si="119"/>
        <v>0</v>
      </c>
      <c r="AJ134" s="31">
        <f t="shared" si="119"/>
        <v>0</v>
      </c>
      <c r="AK134" s="31">
        <f t="shared" si="119"/>
        <v>0</v>
      </c>
      <c r="AL134" s="31">
        <f t="shared" si="119"/>
        <v>0</v>
      </c>
      <c r="AM134" s="31">
        <f t="shared" si="119"/>
        <v>0.40734006177385251</v>
      </c>
      <c r="AN134" s="31">
        <f t="shared" si="119"/>
        <v>0</v>
      </c>
      <c r="AO134" s="31">
        <f t="shared" si="119"/>
        <v>0</v>
      </c>
      <c r="AP134" s="31">
        <f t="shared" si="119"/>
        <v>0</v>
      </c>
      <c r="AQ134" s="31">
        <f t="shared" si="119"/>
        <v>0</v>
      </c>
      <c r="AR134" s="21">
        <f t="shared" si="119"/>
        <v>0</v>
      </c>
      <c r="AS134" s="21">
        <f t="shared" si="119"/>
        <v>0</v>
      </c>
      <c r="AT134" s="21">
        <f t="shared" si="119"/>
        <v>0</v>
      </c>
      <c r="AU134" s="21">
        <f t="shared" si="119"/>
        <v>0</v>
      </c>
      <c r="AV134" s="21">
        <f t="shared" si="119"/>
        <v>-0.81468012354770503</v>
      </c>
      <c r="AW134" s="21">
        <f t="shared" si="119"/>
        <v>0</v>
      </c>
      <c r="AX134" s="21">
        <f t="shared" si="119"/>
        <v>0</v>
      </c>
      <c r="AY134" s="21">
        <f t="shared" si="119"/>
        <v>0</v>
      </c>
      <c r="AZ134" s="21">
        <f t="shared" si="119"/>
        <v>0</v>
      </c>
      <c r="BA134" s="21">
        <f t="shared" si="119"/>
        <v>0</v>
      </c>
      <c r="BB134" s="21">
        <f t="shared" si="119"/>
        <v>0</v>
      </c>
      <c r="BC134" s="21">
        <f t="shared" si="119"/>
        <v>0</v>
      </c>
      <c r="BD134" s="21">
        <f t="shared" si="119"/>
        <v>0</v>
      </c>
      <c r="BE134" s="21">
        <f t="shared" si="119"/>
        <v>0.40734006177385251</v>
      </c>
      <c r="BF134" s="21">
        <f t="shared" si="119"/>
        <v>0</v>
      </c>
      <c r="BG134" s="21">
        <f t="shared" si="119"/>
        <v>0</v>
      </c>
      <c r="BH134" s="21">
        <f t="shared" si="119"/>
        <v>0</v>
      </c>
      <c r="BI134" s="21">
        <f t="shared" si="119"/>
        <v>0</v>
      </c>
      <c r="BJ134" s="21">
        <f t="shared" si="119"/>
        <v>0</v>
      </c>
      <c r="BK134" s="21">
        <f t="shared" si="119"/>
        <v>0</v>
      </c>
      <c r="BL134" s="21">
        <f t="shared" si="119"/>
        <v>0</v>
      </c>
      <c r="BM134" s="21">
        <f t="shared" si="119"/>
        <v>0</v>
      </c>
      <c r="BN134" s="21">
        <f t="shared" si="119"/>
        <v>0</v>
      </c>
      <c r="BO134" s="21">
        <f t="shared" si="119"/>
        <v>0</v>
      </c>
      <c r="BP134" s="21">
        <f t="shared" si="119"/>
        <v>0</v>
      </c>
      <c r="BQ134" s="21">
        <f t="shared" si="119"/>
        <v>0</v>
      </c>
      <c r="BR134" s="21">
        <f t="shared" si="119"/>
        <v>0</v>
      </c>
      <c r="BS134" s="21">
        <f t="shared" si="119"/>
        <v>0</v>
      </c>
      <c r="BT134" s="21">
        <f t="shared" si="119"/>
        <v>0</v>
      </c>
      <c r="BU134" s="21">
        <f t="shared" si="119"/>
        <v>0</v>
      </c>
      <c r="BV134" s="21">
        <f t="shared" si="119"/>
        <v>0</v>
      </c>
      <c r="BW134" s="22">
        <f t="shared" si="119"/>
        <v>0</v>
      </c>
      <c r="BX134" s="21"/>
      <c r="BY134" s="43">
        <v>51</v>
      </c>
      <c r="BZ134" s="40">
        <f t="shared" si="93"/>
        <v>0</v>
      </c>
    </row>
    <row r="135" spans="30:78">
      <c r="AD135" s="43">
        <v>52</v>
      </c>
      <c r="AE135" s="30">
        <f t="shared" ref="AE135:BW135" si="120">AE55*$M$26</f>
        <v>0</v>
      </c>
      <c r="AF135" s="31">
        <f t="shared" si="120"/>
        <v>0</v>
      </c>
      <c r="AG135" s="31">
        <f t="shared" si="120"/>
        <v>0</v>
      </c>
      <c r="AH135" s="31">
        <f t="shared" si="120"/>
        <v>0</v>
      </c>
      <c r="AI135" s="31">
        <f t="shared" si="120"/>
        <v>0</v>
      </c>
      <c r="AJ135" s="31">
        <f t="shared" si="120"/>
        <v>0</v>
      </c>
      <c r="AK135" s="31">
        <f t="shared" si="120"/>
        <v>0</v>
      </c>
      <c r="AL135" s="31">
        <f t="shared" si="120"/>
        <v>0</v>
      </c>
      <c r="AM135" s="31">
        <f t="shared" si="120"/>
        <v>0</v>
      </c>
      <c r="AN135" s="31">
        <f t="shared" si="120"/>
        <v>0.40734006177385251</v>
      </c>
      <c r="AO135" s="31">
        <f t="shared" si="120"/>
        <v>0</v>
      </c>
      <c r="AP135" s="31">
        <f t="shared" si="120"/>
        <v>0</v>
      </c>
      <c r="AQ135" s="31">
        <f t="shared" si="120"/>
        <v>0</v>
      </c>
      <c r="AR135" s="21">
        <f t="shared" si="120"/>
        <v>0</v>
      </c>
      <c r="AS135" s="21">
        <f t="shared" si="120"/>
        <v>0</v>
      </c>
      <c r="AT135" s="21">
        <f t="shared" si="120"/>
        <v>0</v>
      </c>
      <c r="AU135" s="21">
        <f t="shared" si="120"/>
        <v>0</v>
      </c>
      <c r="AV135" s="21">
        <f t="shared" si="120"/>
        <v>0</v>
      </c>
      <c r="AW135" s="21">
        <f t="shared" si="120"/>
        <v>-0.81468012354770503</v>
      </c>
      <c r="AX135" s="21">
        <f t="shared" si="120"/>
        <v>0</v>
      </c>
      <c r="AY135" s="21">
        <f t="shared" si="120"/>
        <v>0</v>
      </c>
      <c r="AZ135" s="21">
        <f t="shared" si="120"/>
        <v>0</v>
      </c>
      <c r="BA135" s="21">
        <f t="shared" si="120"/>
        <v>0</v>
      </c>
      <c r="BB135" s="21">
        <f t="shared" si="120"/>
        <v>0</v>
      </c>
      <c r="BC135" s="21">
        <f t="shared" si="120"/>
        <v>0</v>
      </c>
      <c r="BD135" s="21">
        <f t="shared" si="120"/>
        <v>0</v>
      </c>
      <c r="BE135" s="21">
        <f t="shared" si="120"/>
        <v>0</v>
      </c>
      <c r="BF135" s="21">
        <f t="shared" si="120"/>
        <v>0.40734006177385251</v>
      </c>
      <c r="BG135" s="21">
        <f t="shared" si="120"/>
        <v>0</v>
      </c>
      <c r="BH135" s="21">
        <f t="shared" si="120"/>
        <v>0</v>
      </c>
      <c r="BI135" s="21">
        <f t="shared" si="120"/>
        <v>0</v>
      </c>
      <c r="BJ135" s="21">
        <f t="shared" si="120"/>
        <v>0</v>
      </c>
      <c r="BK135" s="21">
        <f t="shared" si="120"/>
        <v>0</v>
      </c>
      <c r="BL135" s="21">
        <f t="shared" si="120"/>
        <v>0</v>
      </c>
      <c r="BM135" s="21">
        <f t="shared" si="120"/>
        <v>0</v>
      </c>
      <c r="BN135" s="21">
        <f t="shared" si="120"/>
        <v>0</v>
      </c>
      <c r="BO135" s="21">
        <f t="shared" si="120"/>
        <v>0</v>
      </c>
      <c r="BP135" s="21">
        <f t="shared" si="120"/>
        <v>0</v>
      </c>
      <c r="BQ135" s="21">
        <f t="shared" si="120"/>
        <v>0</v>
      </c>
      <c r="BR135" s="21">
        <f t="shared" si="120"/>
        <v>0</v>
      </c>
      <c r="BS135" s="21">
        <f t="shared" si="120"/>
        <v>0</v>
      </c>
      <c r="BT135" s="21">
        <f t="shared" si="120"/>
        <v>0</v>
      </c>
      <c r="BU135" s="21">
        <f t="shared" si="120"/>
        <v>0</v>
      </c>
      <c r="BV135" s="21">
        <f t="shared" si="120"/>
        <v>0</v>
      </c>
      <c r="BW135" s="22">
        <f t="shared" si="120"/>
        <v>0</v>
      </c>
      <c r="BX135" s="21"/>
      <c r="BY135" s="43">
        <v>52</v>
      </c>
      <c r="BZ135" s="40">
        <f t="shared" si="93"/>
        <v>0</v>
      </c>
    </row>
    <row r="136" spans="30:78">
      <c r="AD136" s="43">
        <v>53</v>
      </c>
      <c r="AE136" s="30">
        <f t="shared" ref="AE136:BW136" si="121">AE56*$M$26</f>
        <v>0</v>
      </c>
      <c r="AF136" s="31">
        <f t="shared" si="121"/>
        <v>0</v>
      </c>
      <c r="AG136" s="31">
        <f t="shared" si="121"/>
        <v>0</v>
      </c>
      <c r="AH136" s="31">
        <f t="shared" si="121"/>
        <v>0</v>
      </c>
      <c r="AI136" s="31">
        <f t="shared" si="121"/>
        <v>0</v>
      </c>
      <c r="AJ136" s="31">
        <f t="shared" si="121"/>
        <v>0</v>
      </c>
      <c r="AK136" s="31">
        <f t="shared" si="121"/>
        <v>0</v>
      </c>
      <c r="AL136" s="31">
        <f t="shared" si="121"/>
        <v>0</v>
      </c>
      <c r="AM136" s="31">
        <f t="shared" si="121"/>
        <v>0</v>
      </c>
      <c r="AN136" s="31">
        <f t="shared" si="121"/>
        <v>0</v>
      </c>
      <c r="AO136" s="31">
        <f t="shared" si="121"/>
        <v>0.40734006177385251</v>
      </c>
      <c r="AP136" s="31">
        <f t="shared" si="121"/>
        <v>0</v>
      </c>
      <c r="AQ136" s="31">
        <f t="shared" si="121"/>
        <v>0</v>
      </c>
      <c r="AR136" s="21">
        <f t="shared" si="121"/>
        <v>0</v>
      </c>
      <c r="AS136" s="21">
        <f t="shared" si="121"/>
        <v>0</v>
      </c>
      <c r="AT136" s="21">
        <f t="shared" si="121"/>
        <v>0</v>
      </c>
      <c r="AU136" s="21">
        <f t="shared" si="121"/>
        <v>0</v>
      </c>
      <c r="AV136" s="21">
        <f t="shared" si="121"/>
        <v>0</v>
      </c>
      <c r="AW136" s="21">
        <f t="shared" si="121"/>
        <v>0</v>
      </c>
      <c r="AX136" s="21">
        <f t="shared" si="121"/>
        <v>-0.81468012354770503</v>
      </c>
      <c r="AY136" s="21">
        <f t="shared" si="121"/>
        <v>0</v>
      </c>
      <c r="AZ136" s="21">
        <f t="shared" si="121"/>
        <v>0</v>
      </c>
      <c r="BA136" s="21">
        <f t="shared" si="121"/>
        <v>0</v>
      </c>
      <c r="BB136" s="21">
        <f t="shared" si="121"/>
        <v>0</v>
      </c>
      <c r="BC136" s="21">
        <f t="shared" si="121"/>
        <v>0</v>
      </c>
      <c r="BD136" s="21">
        <f t="shared" si="121"/>
        <v>0</v>
      </c>
      <c r="BE136" s="21">
        <f t="shared" si="121"/>
        <v>0</v>
      </c>
      <c r="BF136" s="21">
        <f t="shared" si="121"/>
        <v>0</v>
      </c>
      <c r="BG136" s="21">
        <f t="shared" si="121"/>
        <v>0.40734006177385251</v>
      </c>
      <c r="BH136" s="21">
        <f t="shared" si="121"/>
        <v>0</v>
      </c>
      <c r="BI136" s="21">
        <f t="shared" si="121"/>
        <v>0</v>
      </c>
      <c r="BJ136" s="21">
        <f t="shared" si="121"/>
        <v>0</v>
      </c>
      <c r="BK136" s="21">
        <f t="shared" si="121"/>
        <v>0</v>
      </c>
      <c r="BL136" s="21">
        <f t="shared" si="121"/>
        <v>0</v>
      </c>
      <c r="BM136" s="21">
        <f t="shared" si="121"/>
        <v>0</v>
      </c>
      <c r="BN136" s="21">
        <f t="shared" si="121"/>
        <v>0</v>
      </c>
      <c r="BO136" s="21">
        <f t="shared" si="121"/>
        <v>0</v>
      </c>
      <c r="BP136" s="21">
        <f t="shared" si="121"/>
        <v>0</v>
      </c>
      <c r="BQ136" s="21">
        <f t="shared" si="121"/>
        <v>0</v>
      </c>
      <c r="BR136" s="21">
        <f t="shared" si="121"/>
        <v>0</v>
      </c>
      <c r="BS136" s="21">
        <f t="shared" si="121"/>
        <v>0</v>
      </c>
      <c r="BT136" s="21">
        <f t="shared" si="121"/>
        <v>0</v>
      </c>
      <c r="BU136" s="21">
        <f t="shared" si="121"/>
        <v>0</v>
      </c>
      <c r="BV136" s="21">
        <f t="shared" si="121"/>
        <v>0</v>
      </c>
      <c r="BW136" s="22">
        <f t="shared" si="121"/>
        <v>0</v>
      </c>
      <c r="BX136" s="21"/>
      <c r="BY136" s="43">
        <v>53</v>
      </c>
      <c r="BZ136" s="40">
        <f t="shared" si="93"/>
        <v>0</v>
      </c>
    </row>
    <row r="137" spans="30:78">
      <c r="AD137" s="43">
        <v>54</v>
      </c>
      <c r="AE137" s="30">
        <f t="shared" ref="AE137:BW137" si="122">AE57*$M$26</f>
        <v>0</v>
      </c>
      <c r="AF137" s="31">
        <f t="shared" si="122"/>
        <v>0</v>
      </c>
      <c r="AG137" s="31">
        <f t="shared" si="122"/>
        <v>0</v>
      </c>
      <c r="AH137" s="31">
        <f t="shared" si="122"/>
        <v>0</v>
      </c>
      <c r="AI137" s="31">
        <f t="shared" si="122"/>
        <v>0</v>
      </c>
      <c r="AJ137" s="31">
        <f t="shared" si="122"/>
        <v>0</v>
      </c>
      <c r="AK137" s="31">
        <f t="shared" si="122"/>
        <v>0</v>
      </c>
      <c r="AL137" s="31">
        <f t="shared" si="122"/>
        <v>0</v>
      </c>
      <c r="AM137" s="31">
        <f t="shared" si="122"/>
        <v>0</v>
      </c>
      <c r="AN137" s="31">
        <f t="shared" si="122"/>
        <v>0</v>
      </c>
      <c r="AO137" s="31">
        <f t="shared" si="122"/>
        <v>0</v>
      </c>
      <c r="AP137" s="31">
        <f t="shared" si="122"/>
        <v>0.40734006177385251</v>
      </c>
      <c r="AQ137" s="31">
        <f t="shared" si="122"/>
        <v>0</v>
      </c>
      <c r="AR137" s="21">
        <f t="shared" si="122"/>
        <v>0</v>
      </c>
      <c r="AS137" s="21">
        <f t="shared" si="122"/>
        <v>0</v>
      </c>
      <c r="AT137" s="21">
        <f t="shared" si="122"/>
        <v>0</v>
      </c>
      <c r="AU137" s="21">
        <f t="shared" si="122"/>
        <v>0</v>
      </c>
      <c r="AV137" s="21">
        <f t="shared" si="122"/>
        <v>0</v>
      </c>
      <c r="AW137" s="21">
        <f t="shared" si="122"/>
        <v>0</v>
      </c>
      <c r="AX137" s="21">
        <f t="shared" si="122"/>
        <v>0</v>
      </c>
      <c r="AY137" s="21">
        <f t="shared" si="122"/>
        <v>-0.81468012354770503</v>
      </c>
      <c r="AZ137" s="21">
        <f t="shared" si="122"/>
        <v>0</v>
      </c>
      <c r="BA137" s="21">
        <f t="shared" si="122"/>
        <v>0</v>
      </c>
      <c r="BB137" s="21">
        <f t="shared" si="122"/>
        <v>0</v>
      </c>
      <c r="BC137" s="21">
        <f t="shared" si="122"/>
        <v>0</v>
      </c>
      <c r="BD137" s="21">
        <f t="shared" si="122"/>
        <v>0</v>
      </c>
      <c r="BE137" s="21">
        <f t="shared" si="122"/>
        <v>0</v>
      </c>
      <c r="BF137" s="21">
        <f t="shared" si="122"/>
        <v>0</v>
      </c>
      <c r="BG137" s="21">
        <f t="shared" si="122"/>
        <v>0</v>
      </c>
      <c r="BH137" s="21">
        <f t="shared" si="122"/>
        <v>0.40734006177385251</v>
      </c>
      <c r="BI137" s="21">
        <f t="shared" si="122"/>
        <v>0</v>
      </c>
      <c r="BJ137" s="21">
        <f t="shared" si="122"/>
        <v>0</v>
      </c>
      <c r="BK137" s="21">
        <f t="shared" si="122"/>
        <v>0</v>
      </c>
      <c r="BL137" s="21">
        <f t="shared" si="122"/>
        <v>0</v>
      </c>
      <c r="BM137" s="21">
        <f t="shared" si="122"/>
        <v>0</v>
      </c>
      <c r="BN137" s="21">
        <f t="shared" si="122"/>
        <v>0</v>
      </c>
      <c r="BO137" s="21">
        <f t="shared" si="122"/>
        <v>0</v>
      </c>
      <c r="BP137" s="21">
        <f t="shared" si="122"/>
        <v>0</v>
      </c>
      <c r="BQ137" s="21">
        <f t="shared" si="122"/>
        <v>0</v>
      </c>
      <c r="BR137" s="21">
        <f t="shared" si="122"/>
        <v>0</v>
      </c>
      <c r="BS137" s="21">
        <f t="shared" si="122"/>
        <v>0</v>
      </c>
      <c r="BT137" s="21">
        <f t="shared" si="122"/>
        <v>0</v>
      </c>
      <c r="BU137" s="21">
        <f t="shared" si="122"/>
        <v>0</v>
      </c>
      <c r="BV137" s="21">
        <f t="shared" si="122"/>
        <v>0</v>
      </c>
      <c r="BW137" s="22">
        <f t="shared" si="122"/>
        <v>0</v>
      </c>
      <c r="BX137" s="21"/>
      <c r="BY137" s="43">
        <v>54</v>
      </c>
      <c r="BZ137" s="40">
        <f t="shared" si="93"/>
        <v>0</v>
      </c>
    </row>
    <row r="138" spans="30:78">
      <c r="AD138" s="43">
        <v>55</v>
      </c>
      <c r="AE138" s="30">
        <f t="shared" ref="AE138:BW138" si="123">AE58*$M$26</f>
        <v>0</v>
      </c>
      <c r="AF138" s="31">
        <f t="shared" si="123"/>
        <v>0</v>
      </c>
      <c r="AG138" s="31">
        <f t="shared" si="123"/>
        <v>0</v>
      </c>
      <c r="AH138" s="31">
        <f t="shared" si="123"/>
        <v>0</v>
      </c>
      <c r="AI138" s="31">
        <f t="shared" si="123"/>
        <v>0</v>
      </c>
      <c r="AJ138" s="31">
        <f t="shared" si="123"/>
        <v>0</v>
      </c>
      <c r="AK138" s="31">
        <f t="shared" si="123"/>
        <v>0</v>
      </c>
      <c r="AL138" s="31">
        <f t="shared" si="123"/>
        <v>0</v>
      </c>
      <c r="AM138" s="31">
        <f t="shared" si="123"/>
        <v>0</v>
      </c>
      <c r="AN138" s="31">
        <f t="shared" si="123"/>
        <v>0</v>
      </c>
      <c r="AO138" s="31">
        <f t="shared" si="123"/>
        <v>0</v>
      </c>
      <c r="AP138" s="31">
        <f t="shared" si="123"/>
        <v>0</v>
      </c>
      <c r="AQ138" s="31">
        <f t="shared" si="123"/>
        <v>0.40734006177385251</v>
      </c>
      <c r="AR138" s="31">
        <f t="shared" si="123"/>
        <v>0</v>
      </c>
      <c r="AS138" s="31">
        <f t="shared" si="123"/>
        <v>0</v>
      </c>
      <c r="AT138" s="31">
        <f t="shared" si="123"/>
        <v>0</v>
      </c>
      <c r="AU138" s="31">
        <f t="shared" si="123"/>
        <v>0</v>
      </c>
      <c r="AV138" s="31">
        <f t="shared" si="123"/>
        <v>0</v>
      </c>
      <c r="AW138" s="31">
        <f t="shared" si="123"/>
        <v>0</v>
      </c>
      <c r="AX138" s="31">
        <f t="shared" si="123"/>
        <v>0</v>
      </c>
      <c r="AY138" s="31">
        <f t="shared" si="123"/>
        <v>0</v>
      </c>
      <c r="AZ138" s="31">
        <f t="shared" si="123"/>
        <v>-0.81468012354770503</v>
      </c>
      <c r="BA138" s="31">
        <f t="shared" si="123"/>
        <v>0</v>
      </c>
      <c r="BB138" s="21">
        <f t="shared" si="123"/>
        <v>0</v>
      </c>
      <c r="BC138" s="21">
        <f t="shared" si="123"/>
        <v>0</v>
      </c>
      <c r="BD138" s="21">
        <f t="shared" si="123"/>
        <v>0</v>
      </c>
      <c r="BE138" s="21">
        <f t="shared" si="123"/>
        <v>0</v>
      </c>
      <c r="BF138" s="21">
        <f t="shared" si="123"/>
        <v>0</v>
      </c>
      <c r="BG138" s="21">
        <f t="shared" si="123"/>
        <v>0</v>
      </c>
      <c r="BH138" s="21">
        <f t="shared" si="123"/>
        <v>0</v>
      </c>
      <c r="BI138" s="21">
        <f t="shared" si="123"/>
        <v>0.40734006177385251</v>
      </c>
      <c r="BJ138" s="21">
        <f t="shared" si="123"/>
        <v>0</v>
      </c>
      <c r="BK138" s="21">
        <f t="shared" si="123"/>
        <v>0</v>
      </c>
      <c r="BL138" s="21">
        <f t="shared" si="123"/>
        <v>0</v>
      </c>
      <c r="BM138" s="21">
        <f t="shared" si="123"/>
        <v>0</v>
      </c>
      <c r="BN138" s="21">
        <f t="shared" si="123"/>
        <v>0</v>
      </c>
      <c r="BO138" s="21">
        <f t="shared" si="123"/>
        <v>0</v>
      </c>
      <c r="BP138" s="21">
        <f t="shared" si="123"/>
        <v>0</v>
      </c>
      <c r="BQ138" s="21">
        <f t="shared" si="123"/>
        <v>0</v>
      </c>
      <c r="BR138" s="21">
        <f t="shared" si="123"/>
        <v>0</v>
      </c>
      <c r="BS138" s="21">
        <f t="shared" si="123"/>
        <v>0</v>
      </c>
      <c r="BT138" s="21">
        <f t="shared" si="123"/>
        <v>0</v>
      </c>
      <c r="BU138" s="21">
        <f t="shared" si="123"/>
        <v>0</v>
      </c>
      <c r="BV138" s="21">
        <f t="shared" si="123"/>
        <v>0</v>
      </c>
      <c r="BW138" s="22">
        <f t="shared" si="123"/>
        <v>0</v>
      </c>
      <c r="BX138" s="21"/>
      <c r="BY138" s="43">
        <v>55</v>
      </c>
      <c r="BZ138" s="40">
        <f t="shared" si="93"/>
        <v>0</v>
      </c>
    </row>
    <row r="139" spans="30:78">
      <c r="AD139" s="43">
        <v>56</v>
      </c>
      <c r="AE139" s="30">
        <f t="shared" ref="AE139:BW139" si="124">AE59*$M$26</f>
        <v>0</v>
      </c>
      <c r="AF139" s="31">
        <f t="shared" si="124"/>
        <v>0</v>
      </c>
      <c r="AG139" s="31">
        <f t="shared" si="124"/>
        <v>0</v>
      </c>
      <c r="AH139" s="31">
        <f t="shared" si="124"/>
        <v>0</v>
      </c>
      <c r="AI139" s="31">
        <f t="shared" si="124"/>
        <v>0</v>
      </c>
      <c r="AJ139" s="31">
        <f t="shared" si="124"/>
        <v>0</v>
      </c>
      <c r="AK139" s="31">
        <f t="shared" si="124"/>
        <v>0</v>
      </c>
      <c r="AL139" s="31">
        <f t="shared" si="124"/>
        <v>0</v>
      </c>
      <c r="AM139" s="31">
        <f t="shared" si="124"/>
        <v>0</v>
      </c>
      <c r="AN139" s="31">
        <f t="shared" si="124"/>
        <v>0</v>
      </c>
      <c r="AO139" s="31">
        <f t="shared" si="124"/>
        <v>0</v>
      </c>
      <c r="AP139" s="31">
        <f t="shared" si="124"/>
        <v>0</v>
      </c>
      <c r="AQ139" s="31">
        <f t="shared" si="124"/>
        <v>0</v>
      </c>
      <c r="AR139" s="31">
        <f t="shared" si="124"/>
        <v>0.40734006177385251</v>
      </c>
      <c r="AS139" s="31">
        <f t="shared" si="124"/>
        <v>0</v>
      </c>
      <c r="AT139" s="31">
        <f t="shared" si="124"/>
        <v>0</v>
      </c>
      <c r="AU139" s="31">
        <f t="shared" si="124"/>
        <v>0</v>
      </c>
      <c r="AV139" s="31">
        <f t="shared" si="124"/>
        <v>0</v>
      </c>
      <c r="AW139" s="31">
        <f t="shared" si="124"/>
        <v>0</v>
      </c>
      <c r="AX139" s="31">
        <f t="shared" si="124"/>
        <v>0</v>
      </c>
      <c r="AY139" s="31">
        <f t="shared" si="124"/>
        <v>0</v>
      </c>
      <c r="AZ139" s="31">
        <f t="shared" si="124"/>
        <v>0</v>
      </c>
      <c r="BA139" s="31">
        <f t="shared" si="124"/>
        <v>-0.81468012354770503</v>
      </c>
      <c r="BB139" s="21">
        <f t="shared" si="124"/>
        <v>0</v>
      </c>
      <c r="BC139" s="21">
        <f t="shared" si="124"/>
        <v>0</v>
      </c>
      <c r="BD139" s="21">
        <f t="shared" si="124"/>
        <v>0</v>
      </c>
      <c r="BE139" s="21">
        <f t="shared" si="124"/>
        <v>0</v>
      </c>
      <c r="BF139" s="21">
        <f t="shared" si="124"/>
        <v>0</v>
      </c>
      <c r="BG139" s="21">
        <f t="shared" si="124"/>
        <v>0</v>
      </c>
      <c r="BH139" s="21">
        <f t="shared" si="124"/>
        <v>0</v>
      </c>
      <c r="BI139" s="21">
        <f t="shared" si="124"/>
        <v>0</v>
      </c>
      <c r="BJ139" s="21">
        <f t="shared" si="124"/>
        <v>0.40734006177385251</v>
      </c>
      <c r="BK139" s="21">
        <f t="shared" si="124"/>
        <v>0</v>
      </c>
      <c r="BL139" s="21">
        <f t="shared" si="124"/>
        <v>0</v>
      </c>
      <c r="BM139" s="21">
        <f t="shared" si="124"/>
        <v>0</v>
      </c>
      <c r="BN139" s="21">
        <f t="shared" si="124"/>
        <v>0</v>
      </c>
      <c r="BO139" s="21">
        <f t="shared" si="124"/>
        <v>0</v>
      </c>
      <c r="BP139" s="21">
        <f t="shared" si="124"/>
        <v>0</v>
      </c>
      <c r="BQ139" s="21">
        <f t="shared" si="124"/>
        <v>0</v>
      </c>
      <c r="BR139" s="21">
        <f t="shared" si="124"/>
        <v>0</v>
      </c>
      <c r="BS139" s="21">
        <f t="shared" si="124"/>
        <v>0</v>
      </c>
      <c r="BT139" s="21">
        <f t="shared" si="124"/>
        <v>0</v>
      </c>
      <c r="BU139" s="21">
        <f t="shared" si="124"/>
        <v>0</v>
      </c>
      <c r="BV139" s="21">
        <f t="shared" si="124"/>
        <v>0</v>
      </c>
      <c r="BW139" s="22">
        <f t="shared" si="124"/>
        <v>0</v>
      </c>
      <c r="BX139" s="21"/>
      <c r="BY139" s="43">
        <v>56</v>
      </c>
      <c r="BZ139" s="40">
        <f t="shared" si="93"/>
        <v>0</v>
      </c>
    </row>
    <row r="140" spans="30:78">
      <c r="AD140" s="43">
        <v>57</v>
      </c>
      <c r="AE140" s="30">
        <f t="shared" ref="AE140:BW140" si="125">AE60*$M$26</f>
        <v>0</v>
      </c>
      <c r="AF140" s="31">
        <f t="shared" si="125"/>
        <v>0</v>
      </c>
      <c r="AG140" s="31">
        <f t="shared" si="125"/>
        <v>0</v>
      </c>
      <c r="AH140" s="31">
        <f t="shared" si="125"/>
        <v>0</v>
      </c>
      <c r="AI140" s="31">
        <f t="shared" si="125"/>
        <v>0</v>
      </c>
      <c r="AJ140" s="31">
        <f t="shared" si="125"/>
        <v>0</v>
      </c>
      <c r="AK140" s="31">
        <f t="shared" si="125"/>
        <v>0</v>
      </c>
      <c r="AL140" s="31">
        <f t="shared" si="125"/>
        <v>0</v>
      </c>
      <c r="AM140" s="31">
        <f t="shared" si="125"/>
        <v>0</v>
      </c>
      <c r="AN140" s="31">
        <f t="shared" si="125"/>
        <v>0</v>
      </c>
      <c r="AO140" s="31">
        <f t="shared" si="125"/>
        <v>0</v>
      </c>
      <c r="AP140" s="31">
        <f t="shared" si="125"/>
        <v>0</v>
      </c>
      <c r="AQ140" s="31">
        <f t="shared" si="125"/>
        <v>0</v>
      </c>
      <c r="AR140" s="21">
        <f t="shared" si="125"/>
        <v>0</v>
      </c>
      <c r="AS140" s="21">
        <f t="shared" si="125"/>
        <v>0.40734006177385251</v>
      </c>
      <c r="AT140" s="21">
        <f t="shared" si="125"/>
        <v>0</v>
      </c>
      <c r="AU140" s="21">
        <f t="shared" si="125"/>
        <v>0</v>
      </c>
      <c r="AV140" s="21">
        <f t="shared" si="125"/>
        <v>0</v>
      </c>
      <c r="AW140" s="21">
        <f t="shared" si="125"/>
        <v>0</v>
      </c>
      <c r="AX140" s="21">
        <f t="shared" si="125"/>
        <v>0</v>
      </c>
      <c r="AY140" s="21">
        <f t="shared" si="125"/>
        <v>0</v>
      </c>
      <c r="AZ140" s="21">
        <f t="shared" si="125"/>
        <v>0</v>
      </c>
      <c r="BA140" s="21">
        <f t="shared" si="125"/>
        <v>0</v>
      </c>
      <c r="BB140" s="21">
        <f t="shared" si="125"/>
        <v>-0.81468012354770503</v>
      </c>
      <c r="BC140" s="21">
        <f t="shared" si="125"/>
        <v>0</v>
      </c>
      <c r="BD140" s="21">
        <f t="shared" si="125"/>
        <v>0</v>
      </c>
      <c r="BE140" s="21">
        <f t="shared" si="125"/>
        <v>0</v>
      </c>
      <c r="BF140" s="21">
        <f t="shared" si="125"/>
        <v>0</v>
      </c>
      <c r="BG140" s="21">
        <f t="shared" si="125"/>
        <v>0</v>
      </c>
      <c r="BH140" s="21">
        <f t="shared" si="125"/>
        <v>0</v>
      </c>
      <c r="BI140" s="21">
        <f t="shared" si="125"/>
        <v>0</v>
      </c>
      <c r="BJ140" s="21">
        <f t="shared" si="125"/>
        <v>0</v>
      </c>
      <c r="BK140" s="21">
        <f t="shared" si="125"/>
        <v>0.40734006177385251</v>
      </c>
      <c r="BL140" s="21">
        <f t="shared" si="125"/>
        <v>0</v>
      </c>
      <c r="BM140" s="21">
        <f t="shared" si="125"/>
        <v>0</v>
      </c>
      <c r="BN140" s="21">
        <f t="shared" si="125"/>
        <v>0</v>
      </c>
      <c r="BO140" s="21">
        <f t="shared" si="125"/>
        <v>0</v>
      </c>
      <c r="BP140" s="21">
        <f t="shared" si="125"/>
        <v>0</v>
      </c>
      <c r="BQ140" s="21">
        <f t="shared" si="125"/>
        <v>0</v>
      </c>
      <c r="BR140" s="21">
        <f t="shared" si="125"/>
        <v>0</v>
      </c>
      <c r="BS140" s="21">
        <f t="shared" si="125"/>
        <v>0</v>
      </c>
      <c r="BT140" s="21">
        <f t="shared" si="125"/>
        <v>0</v>
      </c>
      <c r="BU140" s="21">
        <f t="shared" si="125"/>
        <v>0</v>
      </c>
      <c r="BV140" s="21">
        <f t="shared" si="125"/>
        <v>0</v>
      </c>
      <c r="BW140" s="22">
        <f t="shared" si="125"/>
        <v>0</v>
      </c>
      <c r="BX140" s="21"/>
      <c r="BY140" s="43">
        <v>57</v>
      </c>
      <c r="BZ140" s="40">
        <f t="shared" si="93"/>
        <v>0</v>
      </c>
    </row>
    <row r="141" spans="30:78">
      <c r="AD141" s="43">
        <v>58</v>
      </c>
      <c r="AE141" s="30">
        <f t="shared" ref="AE141:BW141" si="126">AE61*$M$26</f>
        <v>0</v>
      </c>
      <c r="AF141" s="31">
        <f t="shared" si="126"/>
        <v>0</v>
      </c>
      <c r="AG141" s="31">
        <f t="shared" si="126"/>
        <v>0</v>
      </c>
      <c r="AH141" s="31">
        <f t="shared" si="126"/>
        <v>0</v>
      </c>
      <c r="AI141" s="31">
        <f t="shared" si="126"/>
        <v>0</v>
      </c>
      <c r="AJ141" s="31">
        <f t="shared" si="126"/>
        <v>0</v>
      </c>
      <c r="AK141" s="31">
        <f t="shared" si="126"/>
        <v>0</v>
      </c>
      <c r="AL141" s="31">
        <f t="shared" si="126"/>
        <v>0</v>
      </c>
      <c r="AM141" s="31">
        <f t="shared" si="126"/>
        <v>0</v>
      </c>
      <c r="AN141" s="31">
        <f t="shared" si="126"/>
        <v>0</v>
      </c>
      <c r="AO141" s="31">
        <f t="shared" si="126"/>
        <v>0</v>
      </c>
      <c r="AP141" s="31">
        <f t="shared" si="126"/>
        <v>0</v>
      </c>
      <c r="AQ141" s="31">
        <f t="shared" si="126"/>
        <v>0</v>
      </c>
      <c r="AR141" s="21">
        <f t="shared" si="126"/>
        <v>0</v>
      </c>
      <c r="AS141" s="21">
        <f t="shared" si="126"/>
        <v>0</v>
      </c>
      <c r="AT141" s="21">
        <f t="shared" si="126"/>
        <v>0.40734006177385251</v>
      </c>
      <c r="AU141" s="21">
        <f t="shared" si="126"/>
        <v>0</v>
      </c>
      <c r="AV141" s="21">
        <f t="shared" si="126"/>
        <v>0</v>
      </c>
      <c r="AW141" s="21">
        <f t="shared" si="126"/>
        <v>0</v>
      </c>
      <c r="AX141" s="21">
        <f t="shared" si="126"/>
        <v>0</v>
      </c>
      <c r="AY141" s="21">
        <f t="shared" si="126"/>
        <v>0</v>
      </c>
      <c r="AZ141" s="21">
        <f t="shared" si="126"/>
        <v>0</v>
      </c>
      <c r="BA141" s="21">
        <f t="shared" si="126"/>
        <v>0</v>
      </c>
      <c r="BB141" s="21">
        <f t="shared" si="126"/>
        <v>0</v>
      </c>
      <c r="BC141" s="21">
        <f t="shared" si="126"/>
        <v>-0.81468012354770503</v>
      </c>
      <c r="BD141" s="21">
        <f t="shared" si="126"/>
        <v>0</v>
      </c>
      <c r="BE141" s="21">
        <f t="shared" si="126"/>
        <v>0</v>
      </c>
      <c r="BF141" s="21">
        <f t="shared" si="126"/>
        <v>0</v>
      </c>
      <c r="BG141" s="21">
        <f t="shared" si="126"/>
        <v>0</v>
      </c>
      <c r="BH141" s="21">
        <f t="shared" si="126"/>
        <v>0</v>
      </c>
      <c r="BI141" s="21">
        <f t="shared" si="126"/>
        <v>0</v>
      </c>
      <c r="BJ141" s="21">
        <f t="shared" si="126"/>
        <v>0</v>
      </c>
      <c r="BK141" s="21">
        <f t="shared" si="126"/>
        <v>0</v>
      </c>
      <c r="BL141" s="21">
        <f t="shared" si="126"/>
        <v>0.40734006177385251</v>
      </c>
      <c r="BM141" s="21">
        <f t="shared" si="126"/>
        <v>0</v>
      </c>
      <c r="BN141" s="21">
        <f t="shared" si="126"/>
        <v>0</v>
      </c>
      <c r="BO141" s="21">
        <f t="shared" si="126"/>
        <v>0</v>
      </c>
      <c r="BP141" s="21">
        <f t="shared" si="126"/>
        <v>0</v>
      </c>
      <c r="BQ141" s="21">
        <f t="shared" si="126"/>
        <v>0</v>
      </c>
      <c r="BR141" s="21">
        <f t="shared" si="126"/>
        <v>0</v>
      </c>
      <c r="BS141" s="21">
        <f t="shared" si="126"/>
        <v>0</v>
      </c>
      <c r="BT141" s="21">
        <f t="shared" si="126"/>
        <v>0</v>
      </c>
      <c r="BU141" s="21">
        <f t="shared" si="126"/>
        <v>0</v>
      </c>
      <c r="BV141" s="21">
        <f t="shared" si="126"/>
        <v>0</v>
      </c>
      <c r="BW141" s="22">
        <f t="shared" si="126"/>
        <v>0</v>
      </c>
      <c r="BX141" s="21"/>
      <c r="BY141" s="43">
        <v>58</v>
      </c>
      <c r="BZ141" s="40">
        <f t="shared" ref="BZ141:BZ151" si="127">BZ49</f>
        <v>0</v>
      </c>
    </row>
    <row r="142" spans="30:78">
      <c r="AD142" s="43">
        <v>59</v>
      </c>
      <c r="AE142" s="30">
        <f t="shared" ref="AE142:BW142" si="128">AE62*$M$26</f>
        <v>0</v>
      </c>
      <c r="AF142" s="31">
        <f t="shared" si="128"/>
        <v>0</v>
      </c>
      <c r="AG142" s="31">
        <f t="shared" si="128"/>
        <v>0</v>
      </c>
      <c r="AH142" s="31">
        <f t="shared" si="128"/>
        <v>0</v>
      </c>
      <c r="AI142" s="31">
        <f t="shared" si="128"/>
        <v>0</v>
      </c>
      <c r="AJ142" s="31">
        <f t="shared" si="128"/>
        <v>0</v>
      </c>
      <c r="AK142" s="31">
        <f t="shared" si="128"/>
        <v>0</v>
      </c>
      <c r="AL142" s="31">
        <f t="shared" si="128"/>
        <v>0</v>
      </c>
      <c r="AM142" s="31">
        <f t="shared" si="128"/>
        <v>0</v>
      </c>
      <c r="AN142" s="31">
        <f t="shared" si="128"/>
        <v>0</v>
      </c>
      <c r="AO142" s="31">
        <f t="shared" si="128"/>
        <v>0</v>
      </c>
      <c r="AP142" s="31">
        <f t="shared" si="128"/>
        <v>0</v>
      </c>
      <c r="AQ142" s="31">
        <f t="shared" si="128"/>
        <v>0</v>
      </c>
      <c r="AR142" s="21">
        <f t="shared" si="128"/>
        <v>0</v>
      </c>
      <c r="AS142" s="21">
        <f t="shared" si="128"/>
        <v>0</v>
      </c>
      <c r="AT142" s="21">
        <f t="shared" si="128"/>
        <v>0</v>
      </c>
      <c r="AU142" s="21">
        <f t="shared" si="128"/>
        <v>0.40734006177385251</v>
      </c>
      <c r="AV142" s="21">
        <f t="shared" si="128"/>
        <v>0</v>
      </c>
      <c r="AW142" s="21">
        <f t="shared" si="128"/>
        <v>0</v>
      </c>
      <c r="AX142" s="21">
        <f t="shared" si="128"/>
        <v>0</v>
      </c>
      <c r="AY142" s="21">
        <f t="shared" si="128"/>
        <v>0</v>
      </c>
      <c r="AZ142" s="21">
        <f t="shared" si="128"/>
        <v>0</v>
      </c>
      <c r="BA142" s="21">
        <f t="shared" si="128"/>
        <v>0</v>
      </c>
      <c r="BB142" s="21">
        <f t="shared" si="128"/>
        <v>0</v>
      </c>
      <c r="BC142" s="21">
        <f t="shared" si="128"/>
        <v>0</v>
      </c>
      <c r="BD142" s="21">
        <f t="shared" si="128"/>
        <v>-0.81468012354770503</v>
      </c>
      <c r="BE142" s="21">
        <f t="shared" si="128"/>
        <v>0</v>
      </c>
      <c r="BF142" s="21">
        <f t="shared" si="128"/>
        <v>0</v>
      </c>
      <c r="BG142" s="21">
        <f t="shared" si="128"/>
        <v>0</v>
      </c>
      <c r="BH142" s="21">
        <f t="shared" si="128"/>
        <v>0</v>
      </c>
      <c r="BI142" s="21">
        <f t="shared" si="128"/>
        <v>0</v>
      </c>
      <c r="BJ142" s="21">
        <f t="shared" si="128"/>
        <v>0</v>
      </c>
      <c r="BK142" s="21">
        <f t="shared" si="128"/>
        <v>0</v>
      </c>
      <c r="BL142" s="21">
        <f t="shared" si="128"/>
        <v>0</v>
      </c>
      <c r="BM142" s="21">
        <f t="shared" si="128"/>
        <v>0.40734006177385251</v>
      </c>
      <c r="BN142" s="21">
        <f t="shared" si="128"/>
        <v>0</v>
      </c>
      <c r="BO142" s="21">
        <f t="shared" si="128"/>
        <v>0</v>
      </c>
      <c r="BP142" s="21">
        <f t="shared" si="128"/>
        <v>0</v>
      </c>
      <c r="BQ142" s="21">
        <f t="shared" si="128"/>
        <v>0</v>
      </c>
      <c r="BR142" s="21">
        <f t="shared" si="128"/>
        <v>0</v>
      </c>
      <c r="BS142" s="21">
        <f t="shared" si="128"/>
        <v>0</v>
      </c>
      <c r="BT142" s="21">
        <f t="shared" si="128"/>
        <v>0</v>
      </c>
      <c r="BU142" s="21">
        <f t="shared" si="128"/>
        <v>0</v>
      </c>
      <c r="BV142" s="21">
        <f t="shared" si="128"/>
        <v>0</v>
      </c>
      <c r="BW142" s="22">
        <f t="shared" si="128"/>
        <v>0</v>
      </c>
      <c r="BX142" s="21"/>
      <c r="BY142" s="43">
        <v>59</v>
      </c>
      <c r="BZ142" s="40">
        <f t="shared" si="127"/>
        <v>0</v>
      </c>
    </row>
    <row r="143" spans="30:78">
      <c r="AD143" s="43">
        <v>60</v>
      </c>
      <c r="AE143" s="30">
        <f t="shared" ref="AE143:BW143" si="129">AE63*$M$26</f>
        <v>0</v>
      </c>
      <c r="AF143" s="31">
        <f t="shared" si="129"/>
        <v>0</v>
      </c>
      <c r="AG143" s="31">
        <f t="shared" si="129"/>
        <v>0</v>
      </c>
      <c r="AH143" s="31">
        <f t="shared" si="129"/>
        <v>0</v>
      </c>
      <c r="AI143" s="31">
        <f t="shared" si="129"/>
        <v>0</v>
      </c>
      <c r="AJ143" s="31">
        <f t="shared" si="129"/>
        <v>0</v>
      </c>
      <c r="AK143" s="31">
        <f t="shared" si="129"/>
        <v>0</v>
      </c>
      <c r="AL143" s="31">
        <f t="shared" si="129"/>
        <v>0</v>
      </c>
      <c r="AM143" s="31">
        <f t="shared" si="129"/>
        <v>0</v>
      </c>
      <c r="AN143" s="31">
        <f t="shared" si="129"/>
        <v>0</v>
      </c>
      <c r="AO143" s="31">
        <f t="shared" si="129"/>
        <v>0</v>
      </c>
      <c r="AP143" s="31">
        <f t="shared" si="129"/>
        <v>0</v>
      </c>
      <c r="AQ143" s="31">
        <f t="shared" si="129"/>
        <v>0</v>
      </c>
      <c r="AR143" s="21">
        <f t="shared" si="129"/>
        <v>0</v>
      </c>
      <c r="AS143" s="21">
        <f t="shared" si="129"/>
        <v>0</v>
      </c>
      <c r="AT143" s="21">
        <f t="shared" si="129"/>
        <v>0</v>
      </c>
      <c r="AU143" s="21">
        <f t="shared" si="129"/>
        <v>0</v>
      </c>
      <c r="AV143" s="21">
        <f t="shared" si="129"/>
        <v>0.40734006177385251</v>
      </c>
      <c r="AW143" s="21">
        <f t="shared" si="129"/>
        <v>0</v>
      </c>
      <c r="AX143" s="21">
        <f t="shared" si="129"/>
        <v>0</v>
      </c>
      <c r="AY143" s="21">
        <f t="shared" si="129"/>
        <v>0</v>
      </c>
      <c r="AZ143" s="21">
        <f t="shared" si="129"/>
        <v>0</v>
      </c>
      <c r="BA143" s="21">
        <f t="shared" si="129"/>
        <v>0</v>
      </c>
      <c r="BB143" s="21">
        <f t="shared" si="129"/>
        <v>0</v>
      </c>
      <c r="BC143" s="21">
        <f t="shared" si="129"/>
        <v>0</v>
      </c>
      <c r="BD143" s="21">
        <f t="shared" si="129"/>
        <v>0</v>
      </c>
      <c r="BE143" s="21">
        <f t="shared" si="129"/>
        <v>-0.81468012354770503</v>
      </c>
      <c r="BF143" s="21">
        <f t="shared" si="129"/>
        <v>0</v>
      </c>
      <c r="BG143" s="21">
        <f t="shared" si="129"/>
        <v>0</v>
      </c>
      <c r="BH143" s="21">
        <f t="shared" si="129"/>
        <v>0</v>
      </c>
      <c r="BI143" s="21">
        <f t="shared" si="129"/>
        <v>0</v>
      </c>
      <c r="BJ143" s="21">
        <f t="shared" si="129"/>
        <v>0</v>
      </c>
      <c r="BK143" s="21">
        <f t="shared" si="129"/>
        <v>0</v>
      </c>
      <c r="BL143" s="21">
        <f t="shared" si="129"/>
        <v>0</v>
      </c>
      <c r="BM143" s="21">
        <f t="shared" si="129"/>
        <v>0</v>
      </c>
      <c r="BN143" s="21">
        <f t="shared" si="129"/>
        <v>0.40734006177385251</v>
      </c>
      <c r="BO143" s="21">
        <f t="shared" si="129"/>
        <v>0</v>
      </c>
      <c r="BP143" s="21">
        <f t="shared" si="129"/>
        <v>0</v>
      </c>
      <c r="BQ143" s="21">
        <f t="shared" si="129"/>
        <v>0</v>
      </c>
      <c r="BR143" s="21">
        <f t="shared" si="129"/>
        <v>0</v>
      </c>
      <c r="BS143" s="21">
        <f t="shared" si="129"/>
        <v>0</v>
      </c>
      <c r="BT143" s="21">
        <f t="shared" si="129"/>
        <v>0</v>
      </c>
      <c r="BU143" s="21">
        <f t="shared" si="129"/>
        <v>0</v>
      </c>
      <c r="BV143" s="21">
        <f t="shared" si="129"/>
        <v>0</v>
      </c>
      <c r="BW143" s="22">
        <f t="shared" si="129"/>
        <v>0</v>
      </c>
      <c r="BX143" s="21"/>
      <c r="BY143" s="43">
        <v>60</v>
      </c>
      <c r="BZ143" s="40">
        <f t="shared" si="127"/>
        <v>0</v>
      </c>
    </row>
    <row r="144" spans="30:78">
      <c r="AD144" s="43">
        <v>61</v>
      </c>
      <c r="AE144" s="30">
        <f t="shared" ref="AE144:BW144" si="130">AE64*$M$26</f>
        <v>0</v>
      </c>
      <c r="AF144" s="31">
        <f t="shared" si="130"/>
        <v>0</v>
      </c>
      <c r="AG144" s="31">
        <f t="shared" si="130"/>
        <v>0</v>
      </c>
      <c r="AH144" s="31">
        <f t="shared" si="130"/>
        <v>0</v>
      </c>
      <c r="AI144" s="31">
        <f t="shared" si="130"/>
        <v>0</v>
      </c>
      <c r="AJ144" s="31">
        <f t="shared" si="130"/>
        <v>0</v>
      </c>
      <c r="AK144" s="31">
        <f t="shared" si="130"/>
        <v>0</v>
      </c>
      <c r="AL144" s="31">
        <f t="shared" si="130"/>
        <v>0</v>
      </c>
      <c r="AM144" s="31">
        <f t="shared" si="130"/>
        <v>0</v>
      </c>
      <c r="AN144" s="31">
        <f t="shared" si="130"/>
        <v>0</v>
      </c>
      <c r="AO144" s="31">
        <f t="shared" si="130"/>
        <v>0</v>
      </c>
      <c r="AP144" s="31">
        <f t="shared" si="130"/>
        <v>0</v>
      </c>
      <c r="AQ144" s="31">
        <f t="shared" si="130"/>
        <v>0</v>
      </c>
      <c r="AR144" s="21">
        <f t="shared" si="130"/>
        <v>0</v>
      </c>
      <c r="AS144" s="21">
        <f t="shared" si="130"/>
        <v>0</v>
      </c>
      <c r="AT144" s="21">
        <f t="shared" si="130"/>
        <v>0</v>
      </c>
      <c r="AU144" s="21">
        <f t="shared" si="130"/>
        <v>0</v>
      </c>
      <c r="AV144" s="21">
        <f t="shared" si="130"/>
        <v>0</v>
      </c>
      <c r="AW144" s="21">
        <f t="shared" si="130"/>
        <v>0.40734006177385251</v>
      </c>
      <c r="AX144" s="21">
        <f t="shared" si="130"/>
        <v>0</v>
      </c>
      <c r="AY144" s="21">
        <f t="shared" si="130"/>
        <v>0</v>
      </c>
      <c r="AZ144" s="21">
        <f t="shared" si="130"/>
        <v>0</v>
      </c>
      <c r="BA144" s="21">
        <f t="shared" si="130"/>
        <v>0</v>
      </c>
      <c r="BB144" s="21">
        <f t="shared" si="130"/>
        <v>0</v>
      </c>
      <c r="BC144" s="21">
        <f t="shared" si="130"/>
        <v>0</v>
      </c>
      <c r="BD144" s="21">
        <f t="shared" si="130"/>
        <v>0</v>
      </c>
      <c r="BE144" s="21">
        <f t="shared" si="130"/>
        <v>0</v>
      </c>
      <c r="BF144" s="21">
        <f t="shared" si="130"/>
        <v>-0.81468012354770503</v>
      </c>
      <c r="BG144" s="21">
        <f t="shared" si="130"/>
        <v>0</v>
      </c>
      <c r="BH144" s="21">
        <f t="shared" si="130"/>
        <v>0</v>
      </c>
      <c r="BI144" s="21">
        <f t="shared" si="130"/>
        <v>0</v>
      </c>
      <c r="BJ144" s="21">
        <f t="shared" si="130"/>
        <v>0</v>
      </c>
      <c r="BK144" s="21">
        <f t="shared" si="130"/>
        <v>0</v>
      </c>
      <c r="BL144" s="21">
        <f t="shared" si="130"/>
        <v>0</v>
      </c>
      <c r="BM144" s="21">
        <f t="shared" si="130"/>
        <v>0</v>
      </c>
      <c r="BN144" s="21">
        <f t="shared" si="130"/>
        <v>0</v>
      </c>
      <c r="BO144" s="21">
        <f t="shared" si="130"/>
        <v>0.40734006177385251</v>
      </c>
      <c r="BP144" s="21">
        <f t="shared" si="130"/>
        <v>0</v>
      </c>
      <c r="BQ144" s="21">
        <f t="shared" si="130"/>
        <v>0</v>
      </c>
      <c r="BR144" s="21">
        <f t="shared" si="130"/>
        <v>0</v>
      </c>
      <c r="BS144" s="21">
        <f t="shared" si="130"/>
        <v>0</v>
      </c>
      <c r="BT144" s="21">
        <f t="shared" si="130"/>
        <v>0</v>
      </c>
      <c r="BU144" s="21">
        <f t="shared" si="130"/>
        <v>0</v>
      </c>
      <c r="BV144" s="21">
        <f t="shared" si="130"/>
        <v>0</v>
      </c>
      <c r="BW144" s="22">
        <f t="shared" si="130"/>
        <v>0</v>
      </c>
      <c r="BX144" s="21"/>
      <c r="BY144" s="43">
        <v>61</v>
      </c>
      <c r="BZ144" s="40">
        <f t="shared" si="127"/>
        <v>0</v>
      </c>
    </row>
    <row r="145" spans="22:78">
      <c r="AD145" s="43">
        <v>62</v>
      </c>
      <c r="AE145" s="30">
        <f t="shared" ref="AE145:BW145" si="131">AE65*$M$26</f>
        <v>0</v>
      </c>
      <c r="AF145" s="31">
        <f t="shared" si="131"/>
        <v>0</v>
      </c>
      <c r="AG145" s="31">
        <f t="shared" si="131"/>
        <v>0</v>
      </c>
      <c r="AH145" s="31">
        <f t="shared" si="131"/>
        <v>0</v>
      </c>
      <c r="AI145" s="31">
        <f t="shared" si="131"/>
        <v>0</v>
      </c>
      <c r="AJ145" s="31">
        <f t="shared" si="131"/>
        <v>0</v>
      </c>
      <c r="AK145" s="31">
        <f t="shared" si="131"/>
        <v>0</v>
      </c>
      <c r="AL145" s="31">
        <f t="shared" si="131"/>
        <v>0</v>
      </c>
      <c r="AM145" s="31">
        <f t="shared" si="131"/>
        <v>0</v>
      </c>
      <c r="AN145" s="31">
        <f t="shared" si="131"/>
        <v>0</v>
      </c>
      <c r="AO145" s="31">
        <f t="shared" si="131"/>
        <v>0</v>
      </c>
      <c r="AP145" s="31">
        <f t="shared" si="131"/>
        <v>0</v>
      </c>
      <c r="AQ145" s="31">
        <f t="shared" si="131"/>
        <v>0</v>
      </c>
      <c r="AR145" s="21">
        <f t="shared" si="131"/>
        <v>0</v>
      </c>
      <c r="AS145" s="21">
        <f t="shared" si="131"/>
        <v>0</v>
      </c>
      <c r="AT145" s="21">
        <f t="shared" si="131"/>
        <v>0</v>
      </c>
      <c r="AU145" s="21">
        <f t="shared" si="131"/>
        <v>0</v>
      </c>
      <c r="AV145" s="21">
        <f t="shared" si="131"/>
        <v>0</v>
      </c>
      <c r="AW145" s="21">
        <f t="shared" si="131"/>
        <v>0</v>
      </c>
      <c r="AX145" s="21">
        <f t="shared" si="131"/>
        <v>0.40734006177385251</v>
      </c>
      <c r="AY145" s="21">
        <f t="shared" si="131"/>
        <v>0</v>
      </c>
      <c r="AZ145" s="21">
        <f t="shared" si="131"/>
        <v>0</v>
      </c>
      <c r="BA145" s="21">
        <f t="shared" si="131"/>
        <v>0</v>
      </c>
      <c r="BB145" s="21">
        <f t="shared" si="131"/>
        <v>0</v>
      </c>
      <c r="BC145" s="21">
        <f t="shared" si="131"/>
        <v>0</v>
      </c>
      <c r="BD145" s="21">
        <f t="shared" si="131"/>
        <v>0</v>
      </c>
      <c r="BE145" s="21">
        <f t="shared" si="131"/>
        <v>0</v>
      </c>
      <c r="BF145" s="21">
        <f t="shared" si="131"/>
        <v>0</v>
      </c>
      <c r="BG145" s="21">
        <f t="shared" si="131"/>
        <v>-0.81468012354770503</v>
      </c>
      <c r="BH145" s="21">
        <f t="shared" si="131"/>
        <v>0</v>
      </c>
      <c r="BI145" s="21">
        <f t="shared" si="131"/>
        <v>0</v>
      </c>
      <c r="BJ145" s="21">
        <f t="shared" si="131"/>
        <v>0</v>
      </c>
      <c r="BK145" s="21">
        <f t="shared" si="131"/>
        <v>0</v>
      </c>
      <c r="BL145" s="21">
        <f t="shared" si="131"/>
        <v>0</v>
      </c>
      <c r="BM145" s="21">
        <f t="shared" si="131"/>
        <v>0</v>
      </c>
      <c r="BN145" s="21">
        <f t="shared" si="131"/>
        <v>0</v>
      </c>
      <c r="BO145" s="21">
        <f t="shared" si="131"/>
        <v>0</v>
      </c>
      <c r="BP145" s="21">
        <f t="shared" si="131"/>
        <v>0.40734006177385251</v>
      </c>
      <c r="BQ145" s="21">
        <f t="shared" si="131"/>
        <v>0</v>
      </c>
      <c r="BR145" s="21">
        <f t="shared" si="131"/>
        <v>0</v>
      </c>
      <c r="BS145" s="21">
        <f t="shared" si="131"/>
        <v>0</v>
      </c>
      <c r="BT145" s="21">
        <f t="shared" si="131"/>
        <v>0</v>
      </c>
      <c r="BU145" s="21">
        <f t="shared" si="131"/>
        <v>0</v>
      </c>
      <c r="BV145" s="21">
        <f t="shared" si="131"/>
        <v>0</v>
      </c>
      <c r="BW145" s="22">
        <f t="shared" si="131"/>
        <v>0</v>
      </c>
      <c r="BX145" s="21"/>
      <c r="BY145" s="43">
        <v>62</v>
      </c>
      <c r="BZ145" s="40">
        <f t="shared" si="127"/>
        <v>0</v>
      </c>
    </row>
    <row r="146" spans="22:78">
      <c r="AD146" s="43">
        <v>63</v>
      </c>
      <c r="AE146" s="30">
        <f t="shared" ref="AE146:BW146" si="132">AE66*$M$26</f>
        <v>0</v>
      </c>
      <c r="AF146" s="31">
        <f t="shared" si="132"/>
        <v>0</v>
      </c>
      <c r="AG146" s="31">
        <f t="shared" si="132"/>
        <v>0</v>
      </c>
      <c r="AH146" s="31">
        <f t="shared" si="132"/>
        <v>0</v>
      </c>
      <c r="AI146" s="31">
        <f t="shared" si="132"/>
        <v>0</v>
      </c>
      <c r="AJ146" s="31">
        <f t="shared" si="132"/>
        <v>0</v>
      </c>
      <c r="AK146" s="31">
        <f t="shared" si="132"/>
        <v>0</v>
      </c>
      <c r="AL146" s="31">
        <f t="shared" si="132"/>
        <v>0</v>
      </c>
      <c r="AM146" s="31">
        <f t="shared" si="132"/>
        <v>0</v>
      </c>
      <c r="AN146" s="31">
        <f t="shared" si="132"/>
        <v>0</v>
      </c>
      <c r="AO146" s="31">
        <f t="shared" si="132"/>
        <v>0</v>
      </c>
      <c r="AP146" s="31">
        <f t="shared" si="132"/>
        <v>0</v>
      </c>
      <c r="AQ146" s="31">
        <f t="shared" si="132"/>
        <v>0</v>
      </c>
      <c r="AR146" s="21">
        <f t="shared" si="132"/>
        <v>0</v>
      </c>
      <c r="AS146" s="21">
        <f t="shared" si="132"/>
        <v>0</v>
      </c>
      <c r="AT146" s="21">
        <f t="shared" si="132"/>
        <v>0</v>
      </c>
      <c r="AU146" s="21">
        <f t="shared" si="132"/>
        <v>0</v>
      </c>
      <c r="AV146" s="21">
        <f t="shared" si="132"/>
        <v>0</v>
      </c>
      <c r="AW146" s="21">
        <f t="shared" si="132"/>
        <v>0</v>
      </c>
      <c r="AX146" s="21">
        <f t="shared" si="132"/>
        <v>0</v>
      </c>
      <c r="AY146" s="21">
        <f t="shared" si="132"/>
        <v>0.40734006177385251</v>
      </c>
      <c r="AZ146" s="21">
        <f t="shared" si="132"/>
        <v>0</v>
      </c>
      <c r="BA146" s="21">
        <f t="shared" si="132"/>
        <v>0</v>
      </c>
      <c r="BB146" s="21">
        <f t="shared" si="132"/>
        <v>0</v>
      </c>
      <c r="BC146" s="21">
        <f t="shared" si="132"/>
        <v>0</v>
      </c>
      <c r="BD146" s="21">
        <f t="shared" si="132"/>
        <v>0</v>
      </c>
      <c r="BE146" s="21">
        <f t="shared" si="132"/>
        <v>0</v>
      </c>
      <c r="BF146" s="21">
        <f t="shared" si="132"/>
        <v>0</v>
      </c>
      <c r="BG146" s="21">
        <f t="shared" si="132"/>
        <v>0</v>
      </c>
      <c r="BH146" s="21">
        <f t="shared" si="132"/>
        <v>-0.81468012354770503</v>
      </c>
      <c r="BI146" s="21">
        <f t="shared" si="132"/>
        <v>0</v>
      </c>
      <c r="BJ146" s="21">
        <f t="shared" si="132"/>
        <v>0</v>
      </c>
      <c r="BK146" s="21">
        <f t="shared" si="132"/>
        <v>0</v>
      </c>
      <c r="BL146" s="21">
        <f t="shared" si="132"/>
        <v>0</v>
      </c>
      <c r="BM146" s="21">
        <f t="shared" si="132"/>
        <v>0</v>
      </c>
      <c r="BN146" s="21">
        <f t="shared" si="132"/>
        <v>0</v>
      </c>
      <c r="BO146" s="21">
        <f t="shared" si="132"/>
        <v>0</v>
      </c>
      <c r="BP146" s="21">
        <f t="shared" si="132"/>
        <v>0</v>
      </c>
      <c r="BQ146" s="21">
        <f t="shared" si="132"/>
        <v>0.40734006177385251</v>
      </c>
      <c r="BR146" s="21">
        <f t="shared" si="132"/>
        <v>0</v>
      </c>
      <c r="BS146" s="21">
        <f t="shared" si="132"/>
        <v>0</v>
      </c>
      <c r="BT146" s="21">
        <f t="shared" si="132"/>
        <v>0</v>
      </c>
      <c r="BU146" s="21">
        <f t="shared" si="132"/>
        <v>0</v>
      </c>
      <c r="BV146" s="21">
        <f t="shared" si="132"/>
        <v>0</v>
      </c>
      <c r="BW146" s="22">
        <f t="shared" si="132"/>
        <v>0</v>
      </c>
      <c r="BX146" s="21"/>
      <c r="BY146" s="43">
        <v>63</v>
      </c>
      <c r="BZ146" s="40">
        <f t="shared" si="127"/>
        <v>0</v>
      </c>
    </row>
    <row r="147" spans="22:78">
      <c r="AD147" s="43">
        <v>64</v>
      </c>
      <c r="AE147" s="30">
        <f t="shared" ref="AE147:BW147" si="133">AE67*$M$26</f>
        <v>0</v>
      </c>
      <c r="AF147" s="31">
        <f t="shared" si="133"/>
        <v>0</v>
      </c>
      <c r="AG147" s="31">
        <f t="shared" si="133"/>
        <v>0</v>
      </c>
      <c r="AH147" s="31">
        <f t="shared" si="133"/>
        <v>0</v>
      </c>
      <c r="AI147" s="31">
        <f t="shared" si="133"/>
        <v>0</v>
      </c>
      <c r="AJ147" s="31">
        <f t="shared" si="133"/>
        <v>0</v>
      </c>
      <c r="AK147" s="31">
        <f t="shared" si="133"/>
        <v>0</v>
      </c>
      <c r="AL147" s="31">
        <f t="shared" si="133"/>
        <v>0</v>
      </c>
      <c r="AM147" s="31">
        <f t="shared" si="133"/>
        <v>0</v>
      </c>
      <c r="AN147" s="31">
        <f t="shared" si="133"/>
        <v>0</v>
      </c>
      <c r="AO147" s="31">
        <f t="shared" si="133"/>
        <v>0</v>
      </c>
      <c r="AP147" s="31">
        <f t="shared" si="133"/>
        <v>0</v>
      </c>
      <c r="AQ147" s="31">
        <f t="shared" si="133"/>
        <v>0</v>
      </c>
      <c r="AR147" s="21">
        <f t="shared" si="133"/>
        <v>0</v>
      </c>
      <c r="AS147" s="21">
        <f t="shared" si="133"/>
        <v>0</v>
      </c>
      <c r="AT147" s="21">
        <f t="shared" si="133"/>
        <v>0</v>
      </c>
      <c r="AU147" s="21">
        <f t="shared" si="133"/>
        <v>0</v>
      </c>
      <c r="AV147" s="21">
        <f t="shared" si="133"/>
        <v>0</v>
      </c>
      <c r="AW147" s="21">
        <f t="shared" si="133"/>
        <v>0</v>
      </c>
      <c r="AX147" s="21">
        <f t="shared" si="133"/>
        <v>0</v>
      </c>
      <c r="AY147" s="21">
        <f t="shared" si="133"/>
        <v>0</v>
      </c>
      <c r="AZ147" s="21">
        <f t="shared" si="133"/>
        <v>0.40734006177385251</v>
      </c>
      <c r="BA147" s="21">
        <f t="shared" si="133"/>
        <v>0</v>
      </c>
      <c r="BB147" s="21">
        <f t="shared" si="133"/>
        <v>0</v>
      </c>
      <c r="BC147" s="21">
        <f t="shared" si="133"/>
        <v>0</v>
      </c>
      <c r="BD147" s="21">
        <f t="shared" si="133"/>
        <v>0</v>
      </c>
      <c r="BE147" s="21">
        <f t="shared" si="133"/>
        <v>0</v>
      </c>
      <c r="BF147" s="21">
        <f t="shared" si="133"/>
        <v>0</v>
      </c>
      <c r="BG147" s="21">
        <f t="shared" si="133"/>
        <v>0</v>
      </c>
      <c r="BH147" s="21">
        <f t="shared" si="133"/>
        <v>0</v>
      </c>
      <c r="BI147" s="21">
        <f t="shared" si="133"/>
        <v>-0.81468012354770503</v>
      </c>
      <c r="BJ147" s="21">
        <f t="shared" si="133"/>
        <v>0</v>
      </c>
      <c r="BK147" s="21">
        <f t="shared" si="133"/>
        <v>0</v>
      </c>
      <c r="BL147" s="21">
        <f t="shared" si="133"/>
        <v>0</v>
      </c>
      <c r="BM147" s="21">
        <f t="shared" si="133"/>
        <v>0</v>
      </c>
      <c r="BN147" s="21">
        <f t="shared" si="133"/>
        <v>0</v>
      </c>
      <c r="BO147" s="21">
        <f t="shared" si="133"/>
        <v>0</v>
      </c>
      <c r="BP147" s="21">
        <f t="shared" si="133"/>
        <v>0</v>
      </c>
      <c r="BQ147" s="21">
        <f t="shared" si="133"/>
        <v>0</v>
      </c>
      <c r="BR147" s="21">
        <f t="shared" si="133"/>
        <v>0.40734006177385251</v>
      </c>
      <c r="BS147" s="21">
        <f t="shared" si="133"/>
        <v>0</v>
      </c>
      <c r="BT147" s="21">
        <f t="shared" si="133"/>
        <v>0</v>
      </c>
      <c r="BU147" s="21">
        <f t="shared" si="133"/>
        <v>0</v>
      </c>
      <c r="BV147" s="21">
        <f t="shared" si="133"/>
        <v>0</v>
      </c>
      <c r="BW147" s="22">
        <f t="shared" si="133"/>
        <v>0</v>
      </c>
      <c r="BX147" s="21"/>
      <c r="BY147" s="43">
        <v>64</v>
      </c>
      <c r="BZ147" s="40">
        <f t="shared" si="127"/>
        <v>0</v>
      </c>
    </row>
    <row r="148" spans="22:78">
      <c r="AD148" s="43">
        <v>65</v>
      </c>
      <c r="AE148" s="30">
        <f t="shared" ref="AE148:BW148" si="134">AE68*$M$26</f>
        <v>0</v>
      </c>
      <c r="AF148" s="31">
        <f t="shared" si="134"/>
        <v>0</v>
      </c>
      <c r="AG148" s="31">
        <f t="shared" si="134"/>
        <v>0</v>
      </c>
      <c r="AH148" s="31">
        <f t="shared" si="134"/>
        <v>0</v>
      </c>
      <c r="AI148" s="31">
        <f t="shared" si="134"/>
        <v>0</v>
      </c>
      <c r="AJ148" s="31">
        <f t="shared" si="134"/>
        <v>0</v>
      </c>
      <c r="AK148" s="31">
        <f t="shared" si="134"/>
        <v>0</v>
      </c>
      <c r="AL148" s="31">
        <f t="shared" si="134"/>
        <v>0</v>
      </c>
      <c r="AM148" s="31">
        <f t="shared" si="134"/>
        <v>0</v>
      </c>
      <c r="AN148" s="31">
        <f t="shared" si="134"/>
        <v>0</v>
      </c>
      <c r="AO148" s="31">
        <f t="shared" si="134"/>
        <v>0</v>
      </c>
      <c r="AP148" s="31">
        <f t="shared" si="134"/>
        <v>0</v>
      </c>
      <c r="AQ148" s="31">
        <f t="shared" si="134"/>
        <v>0</v>
      </c>
      <c r="AR148" s="21">
        <f t="shared" si="134"/>
        <v>0</v>
      </c>
      <c r="AS148" s="21">
        <f t="shared" si="134"/>
        <v>0</v>
      </c>
      <c r="AT148" s="21">
        <f t="shared" si="134"/>
        <v>0</v>
      </c>
      <c r="AU148" s="21">
        <f t="shared" si="134"/>
        <v>0</v>
      </c>
      <c r="AV148" s="21">
        <f t="shared" si="134"/>
        <v>0</v>
      </c>
      <c r="AW148" s="21">
        <f t="shared" si="134"/>
        <v>0</v>
      </c>
      <c r="AX148" s="21">
        <f t="shared" si="134"/>
        <v>0</v>
      </c>
      <c r="AY148" s="21">
        <f t="shared" si="134"/>
        <v>0</v>
      </c>
      <c r="AZ148" s="21">
        <f t="shared" si="134"/>
        <v>0</v>
      </c>
      <c r="BA148" s="21">
        <f t="shared" si="134"/>
        <v>0.40734006177385251</v>
      </c>
      <c r="BB148" s="21">
        <f t="shared" si="134"/>
        <v>0</v>
      </c>
      <c r="BC148" s="21">
        <f t="shared" si="134"/>
        <v>0</v>
      </c>
      <c r="BD148" s="21">
        <f t="shared" si="134"/>
        <v>0</v>
      </c>
      <c r="BE148" s="21">
        <f t="shared" si="134"/>
        <v>0</v>
      </c>
      <c r="BF148" s="21">
        <f t="shared" si="134"/>
        <v>0</v>
      </c>
      <c r="BG148" s="21">
        <f t="shared" si="134"/>
        <v>0</v>
      </c>
      <c r="BH148" s="21">
        <f t="shared" si="134"/>
        <v>0</v>
      </c>
      <c r="BI148" s="21">
        <f t="shared" si="134"/>
        <v>0</v>
      </c>
      <c r="BJ148" s="21">
        <f t="shared" si="134"/>
        <v>-0.81468012354770503</v>
      </c>
      <c r="BK148" s="21">
        <f t="shared" si="134"/>
        <v>0</v>
      </c>
      <c r="BL148" s="21">
        <f t="shared" si="134"/>
        <v>0</v>
      </c>
      <c r="BM148" s="21">
        <f t="shared" si="134"/>
        <v>0</v>
      </c>
      <c r="BN148" s="21">
        <f t="shared" si="134"/>
        <v>0</v>
      </c>
      <c r="BO148" s="21">
        <f t="shared" si="134"/>
        <v>0</v>
      </c>
      <c r="BP148" s="21">
        <f t="shared" si="134"/>
        <v>0</v>
      </c>
      <c r="BQ148" s="21">
        <f t="shared" si="134"/>
        <v>0</v>
      </c>
      <c r="BR148" s="21">
        <f t="shared" si="134"/>
        <v>0</v>
      </c>
      <c r="BS148" s="21">
        <f t="shared" si="134"/>
        <v>0.40734006177385251</v>
      </c>
      <c r="BT148" s="21">
        <f t="shared" si="134"/>
        <v>0</v>
      </c>
      <c r="BU148" s="21">
        <f t="shared" si="134"/>
        <v>0</v>
      </c>
      <c r="BV148" s="21">
        <f t="shared" si="134"/>
        <v>0</v>
      </c>
      <c r="BW148" s="22">
        <f t="shared" si="134"/>
        <v>0</v>
      </c>
      <c r="BX148" s="21"/>
      <c r="BY148" s="43">
        <v>65</v>
      </c>
      <c r="BZ148" s="40">
        <f t="shared" si="127"/>
        <v>0</v>
      </c>
    </row>
    <row r="149" spans="22:78">
      <c r="AD149" s="43">
        <v>66</v>
      </c>
      <c r="AE149" s="30">
        <f t="shared" ref="AE149:BW149" si="135">AE69*$M$26</f>
        <v>0</v>
      </c>
      <c r="AF149" s="31">
        <f t="shared" si="135"/>
        <v>0</v>
      </c>
      <c r="AG149" s="31">
        <f t="shared" si="135"/>
        <v>0</v>
      </c>
      <c r="AH149" s="31">
        <f t="shared" si="135"/>
        <v>0</v>
      </c>
      <c r="AI149" s="31">
        <f t="shared" si="135"/>
        <v>0</v>
      </c>
      <c r="AJ149" s="31">
        <f t="shared" si="135"/>
        <v>0</v>
      </c>
      <c r="AK149" s="31">
        <f t="shared" si="135"/>
        <v>0</v>
      </c>
      <c r="AL149" s="31">
        <f t="shared" si="135"/>
        <v>0</v>
      </c>
      <c r="AM149" s="31">
        <f t="shared" si="135"/>
        <v>0</v>
      </c>
      <c r="AN149" s="31">
        <f t="shared" si="135"/>
        <v>0</v>
      </c>
      <c r="AO149" s="31">
        <f t="shared" si="135"/>
        <v>0</v>
      </c>
      <c r="AP149" s="31">
        <f t="shared" si="135"/>
        <v>0</v>
      </c>
      <c r="AQ149" s="31">
        <f t="shared" si="135"/>
        <v>0</v>
      </c>
      <c r="AR149" s="21">
        <f t="shared" si="135"/>
        <v>0</v>
      </c>
      <c r="AS149" s="21">
        <f t="shared" si="135"/>
        <v>0</v>
      </c>
      <c r="AT149" s="21">
        <f t="shared" si="135"/>
        <v>0</v>
      </c>
      <c r="AU149" s="21">
        <f t="shared" si="135"/>
        <v>0</v>
      </c>
      <c r="AV149" s="21">
        <f t="shared" si="135"/>
        <v>0</v>
      </c>
      <c r="AW149" s="21">
        <f t="shared" si="135"/>
        <v>0</v>
      </c>
      <c r="AX149" s="21">
        <f t="shared" si="135"/>
        <v>0</v>
      </c>
      <c r="AY149" s="21">
        <f t="shared" si="135"/>
        <v>0</v>
      </c>
      <c r="AZ149" s="21">
        <f t="shared" si="135"/>
        <v>0</v>
      </c>
      <c r="BA149" s="21">
        <f t="shared" si="135"/>
        <v>0</v>
      </c>
      <c r="BB149" s="21">
        <f t="shared" si="135"/>
        <v>0.40734006177385251</v>
      </c>
      <c r="BC149" s="21">
        <f t="shared" si="135"/>
        <v>0</v>
      </c>
      <c r="BD149" s="21">
        <f t="shared" si="135"/>
        <v>0</v>
      </c>
      <c r="BE149" s="21">
        <f t="shared" si="135"/>
        <v>0</v>
      </c>
      <c r="BF149" s="21">
        <f t="shared" si="135"/>
        <v>0</v>
      </c>
      <c r="BG149" s="21">
        <f t="shared" si="135"/>
        <v>0</v>
      </c>
      <c r="BH149" s="21">
        <f t="shared" si="135"/>
        <v>0</v>
      </c>
      <c r="BI149" s="21">
        <f t="shared" si="135"/>
        <v>0</v>
      </c>
      <c r="BJ149" s="21">
        <f t="shared" si="135"/>
        <v>0</v>
      </c>
      <c r="BK149" s="21">
        <f t="shared" si="135"/>
        <v>-0.81468012354770503</v>
      </c>
      <c r="BL149" s="21">
        <f t="shared" si="135"/>
        <v>0</v>
      </c>
      <c r="BM149" s="21">
        <f t="shared" si="135"/>
        <v>0</v>
      </c>
      <c r="BN149" s="21">
        <f t="shared" si="135"/>
        <v>0</v>
      </c>
      <c r="BO149" s="21">
        <f t="shared" si="135"/>
        <v>0</v>
      </c>
      <c r="BP149" s="21">
        <f t="shared" si="135"/>
        <v>0</v>
      </c>
      <c r="BQ149" s="21">
        <f t="shared" si="135"/>
        <v>0</v>
      </c>
      <c r="BR149" s="21">
        <f t="shared" si="135"/>
        <v>0</v>
      </c>
      <c r="BS149" s="21">
        <f t="shared" si="135"/>
        <v>0</v>
      </c>
      <c r="BT149" s="21">
        <f t="shared" si="135"/>
        <v>0.40734006177385251</v>
      </c>
      <c r="BU149" s="21">
        <f t="shared" si="135"/>
        <v>0</v>
      </c>
      <c r="BV149" s="21">
        <f t="shared" si="135"/>
        <v>0</v>
      </c>
      <c r="BW149" s="22">
        <f t="shared" si="135"/>
        <v>0</v>
      </c>
      <c r="BX149" s="21"/>
      <c r="BY149" s="43">
        <v>66</v>
      </c>
      <c r="BZ149" s="40">
        <f t="shared" si="127"/>
        <v>0</v>
      </c>
    </row>
    <row r="150" spans="22:78">
      <c r="AD150" s="43">
        <v>67</v>
      </c>
      <c r="AE150" s="30">
        <f t="shared" ref="AE150:BW150" si="136">AE70*$M$26</f>
        <v>0</v>
      </c>
      <c r="AF150" s="31">
        <f t="shared" si="136"/>
        <v>0</v>
      </c>
      <c r="AG150" s="31">
        <f t="shared" si="136"/>
        <v>0</v>
      </c>
      <c r="AH150" s="31">
        <f t="shared" si="136"/>
        <v>0</v>
      </c>
      <c r="AI150" s="31">
        <f t="shared" si="136"/>
        <v>0</v>
      </c>
      <c r="AJ150" s="31">
        <f t="shared" si="136"/>
        <v>0</v>
      </c>
      <c r="AK150" s="31">
        <f t="shared" si="136"/>
        <v>0</v>
      </c>
      <c r="AL150" s="31">
        <f t="shared" si="136"/>
        <v>0</v>
      </c>
      <c r="AM150" s="31">
        <f t="shared" si="136"/>
        <v>0</v>
      </c>
      <c r="AN150" s="31">
        <f t="shared" si="136"/>
        <v>0</v>
      </c>
      <c r="AO150" s="31">
        <f t="shared" si="136"/>
        <v>0</v>
      </c>
      <c r="AP150" s="31">
        <f t="shared" si="136"/>
        <v>0</v>
      </c>
      <c r="AQ150" s="31">
        <f t="shared" si="136"/>
        <v>0</v>
      </c>
      <c r="AR150" s="21">
        <f t="shared" si="136"/>
        <v>0</v>
      </c>
      <c r="AS150" s="21">
        <f t="shared" si="136"/>
        <v>0</v>
      </c>
      <c r="AT150" s="21">
        <f t="shared" si="136"/>
        <v>0</v>
      </c>
      <c r="AU150" s="21">
        <f t="shared" si="136"/>
        <v>0</v>
      </c>
      <c r="AV150" s="21">
        <f t="shared" si="136"/>
        <v>0</v>
      </c>
      <c r="AW150" s="21">
        <f t="shared" si="136"/>
        <v>0</v>
      </c>
      <c r="AX150" s="21">
        <f t="shared" si="136"/>
        <v>0</v>
      </c>
      <c r="AY150" s="21">
        <f t="shared" si="136"/>
        <v>0</v>
      </c>
      <c r="AZ150" s="21">
        <f t="shared" si="136"/>
        <v>0</v>
      </c>
      <c r="BA150" s="21">
        <f t="shared" si="136"/>
        <v>0</v>
      </c>
      <c r="BB150" s="21">
        <f t="shared" si="136"/>
        <v>0</v>
      </c>
      <c r="BC150" s="21">
        <f t="shared" si="136"/>
        <v>0.40734006177385251</v>
      </c>
      <c r="BD150" s="21">
        <f t="shared" si="136"/>
        <v>0</v>
      </c>
      <c r="BE150" s="21">
        <f t="shared" si="136"/>
        <v>0</v>
      </c>
      <c r="BF150" s="21">
        <f t="shared" si="136"/>
        <v>0</v>
      </c>
      <c r="BG150" s="21">
        <f t="shared" si="136"/>
        <v>0</v>
      </c>
      <c r="BH150" s="21">
        <f t="shared" si="136"/>
        <v>0</v>
      </c>
      <c r="BI150" s="21">
        <f t="shared" si="136"/>
        <v>0</v>
      </c>
      <c r="BJ150" s="21">
        <f t="shared" si="136"/>
        <v>0</v>
      </c>
      <c r="BK150" s="21">
        <f t="shared" si="136"/>
        <v>0</v>
      </c>
      <c r="BL150" s="21">
        <f t="shared" si="136"/>
        <v>-0.81468012354770503</v>
      </c>
      <c r="BM150" s="21">
        <f t="shared" si="136"/>
        <v>0</v>
      </c>
      <c r="BN150" s="21">
        <f t="shared" si="136"/>
        <v>0</v>
      </c>
      <c r="BO150" s="21">
        <f t="shared" si="136"/>
        <v>0</v>
      </c>
      <c r="BP150" s="21">
        <f t="shared" si="136"/>
        <v>0</v>
      </c>
      <c r="BQ150" s="21">
        <f t="shared" si="136"/>
        <v>0</v>
      </c>
      <c r="BR150" s="21">
        <f t="shared" si="136"/>
        <v>0</v>
      </c>
      <c r="BS150" s="21">
        <f t="shared" si="136"/>
        <v>0</v>
      </c>
      <c r="BT150" s="21">
        <f t="shared" si="136"/>
        <v>0</v>
      </c>
      <c r="BU150" s="21">
        <f t="shared" si="136"/>
        <v>0.40734006177385251</v>
      </c>
      <c r="BV150" s="21">
        <f t="shared" si="136"/>
        <v>0</v>
      </c>
      <c r="BW150" s="22">
        <f t="shared" si="136"/>
        <v>0</v>
      </c>
      <c r="BX150" s="21"/>
      <c r="BY150" s="43">
        <v>67</v>
      </c>
      <c r="BZ150" s="40">
        <f t="shared" si="127"/>
        <v>0</v>
      </c>
    </row>
    <row r="151" spans="22:78">
      <c r="AD151" s="43">
        <v>68</v>
      </c>
      <c r="AE151" s="30">
        <f t="shared" ref="AE151:BW151" si="137">AE71*$M$26</f>
        <v>0</v>
      </c>
      <c r="AF151" s="31">
        <f t="shared" si="137"/>
        <v>0</v>
      </c>
      <c r="AG151" s="31">
        <f t="shared" si="137"/>
        <v>0</v>
      </c>
      <c r="AH151" s="31">
        <f t="shared" si="137"/>
        <v>0</v>
      </c>
      <c r="AI151" s="31">
        <f t="shared" si="137"/>
        <v>0</v>
      </c>
      <c r="AJ151" s="31">
        <f t="shared" si="137"/>
        <v>0</v>
      </c>
      <c r="AK151" s="31">
        <f t="shared" si="137"/>
        <v>0</v>
      </c>
      <c r="AL151" s="31">
        <f t="shared" si="137"/>
        <v>0</v>
      </c>
      <c r="AM151" s="31">
        <f t="shared" si="137"/>
        <v>0</v>
      </c>
      <c r="AN151" s="31">
        <f t="shared" si="137"/>
        <v>0</v>
      </c>
      <c r="AO151" s="31">
        <f t="shared" si="137"/>
        <v>0</v>
      </c>
      <c r="AP151" s="31">
        <f t="shared" si="137"/>
        <v>0</v>
      </c>
      <c r="AQ151" s="31">
        <f t="shared" si="137"/>
        <v>0</v>
      </c>
      <c r="AR151" s="21">
        <f t="shared" si="137"/>
        <v>0</v>
      </c>
      <c r="AS151" s="21">
        <f t="shared" si="137"/>
        <v>0</v>
      </c>
      <c r="AT151" s="21">
        <f t="shared" si="137"/>
        <v>0</v>
      </c>
      <c r="AU151" s="21">
        <f t="shared" si="137"/>
        <v>0</v>
      </c>
      <c r="AV151" s="21">
        <f t="shared" si="137"/>
        <v>0</v>
      </c>
      <c r="AW151" s="21">
        <f t="shared" si="137"/>
        <v>0</v>
      </c>
      <c r="AX151" s="21">
        <f t="shared" si="137"/>
        <v>0</v>
      </c>
      <c r="AY151" s="21">
        <f t="shared" si="137"/>
        <v>0</v>
      </c>
      <c r="AZ151" s="21">
        <f t="shared" si="137"/>
        <v>0</v>
      </c>
      <c r="BA151" s="21">
        <f t="shared" si="137"/>
        <v>0</v>
      </c>
      <c r="BB151" s="21">
        <f t="shared" si="137"/>
        <v>0</v>
      </c>
      <c r="BC151" s="21">
        <f t="shared" si="137"/>
        <v>0</v>
      </c>
      <c r="BD151" s="21">
        <f t="shared" si="137"/>
        <v>0.40734006177385251</v>
      </c>
      <c r="BE151" s="21">
        <f t="shared" si="137"/>
        <v>0</v>
      </c>
      <c r="BF151" s="21">
        <f t="shared" si="137"/>
        <v>0</v>
      </c>
      <c r="BG151" s="21">
        <f t="shared" si="137"/>
        <v>0</v>
      </c>
      <c r="BH151" s="21">
        <f t="shared" si="137"/>
        <v>0</v>
      </c>
      <c r="BI151" s="21">
        <f t="shared" si="137"/>
        <v>0</v>
      </c>
      <c r="BJ151" s="21">
        <f t="shared" si="137"/>
        <v>0</v>
      </c>
      <c r="BK151" s="21">
        <f t="shared" si="137"/>
        <v>0</v>
      </c>
      <c r="BL151" s="21">
        <f t="shared" si="137"/>
        <v>0</v>
      </c>
      <c r="BM151" s="21">
        <f t="shared" si="137"/>
        <v>-0.81468012354770503</v>
      </c>
      <c r="BN151" s="21">
        <f t="shared" si="137"/>
        <v>0</v>
      </c>
      <c r="BO151" s="21">
        <f t="shared" si="137"/>
        <v>0</v>
      </c>
      <c r="BP151" s="21">
        <f t="shared" si="137"/>
        <v>0</v>
      </c>
      <c r="BQ151" s="21">
        <f t="shared" si="137"/>
        <v>0</v>
      </c>
      <c r="BR151" s="21">
        <f t="shared" si="137"/>
        <v>0</v>
      </c>
      <c r="BS151" s="21">
        <f t="shared" si="137"/>
        <v>0</v>
      </c>
      <c r="BT151" s="21">
        <f t="shared" si="137"/>
        <v>0</v>
      </c>
      <c r="BU151" s="21">
        <f t="shared" si="137"/>
        <v>0</v>
      </c>
      <c r="BV151" s="21">
        <f t="shared" si="137"/>
        <v>0.40734006177385251</v>
      </c>
      <c r="BW151" s="22">
        <f t="shared" si="137"/>
        <v>0</v>
      </c>
      <c r="BX151" s="21"/>
      <c r="BY151" s="43">
        <v>68</v>
      </c>
      <c r="BZ151" s="40">
        <f t="shared" si="127"/>
        <v>0</v>
      </c>
    </row>
    <row r="152" spans="22:78">
      <c r="AC152" s="31"/>
      <c r="AD152" s="43">
        <v>69</v>
      </c>
      <c r="AE152" s="33">
        <f t="shared" ref="AE152:BW152" si="138">AE72*$M$26</f>
        <v>0</v>
      </c>
      <c r="AF152" s="34">
        <f t="shared" si="138"/>
        <v>0</v>
      </c>
      <c r="AG152" s="34">
        <f t="shared" si="138"/>
        <v>0</v>
      </c>
      <c r="AH152" s="34">
        <f t="shared" si="138"/>
        <v>0</v>
      </c>
      <c r="AI152" s="34">
        <f t="shared" si="138"/>
        <v>0</v>
      </c>
      <c r="AJ152" s="34">
        <f t="shared" si="138"/>
        <v>0</v>
      </c>
      <c r="AK152" s="34">
        <f t="shared" si="138"/>
        <v>0</v>
      </c>
      <c r="AL152" s="34">
        <f t="shared" si="138"/>
        <v>0</v>
      </c>
      <c r="AM152" s="34">
        <f t="shared" si="138"/>
        <v>0</v>
      </c>
      <c r="AN152" s="34">
        <f t="shared" si="138"/>
        <v>0</v>
      </c>
      <c r="AO152" s="34">
        <f t="shared" si="138"/>
        <v>0</v>
      </c>
      <c r="AP152" s="34">
        <f t="shared" si="138"/>
        <v>0</v>
      </c>
      <c r="AQ152" s="34">
        <f t="shared" si="138"/>
        <v>0</v>
      </c>
      <c r="AR152" s="24">
        <f t="shared" si="138"/>
        <v>0</v>
      </c>
      <c r="AS152" s="24">
        <f t="shared" si="138"/>
        <v>0</v>
      </c>
      <c r="AT152" s="24">
        <f t="shared" si="138"/>
        <v>0</v>
      </c>
      <c r="AU152" s="24">
        <f t="shared" si="138"/>
        <v>0</v>
      </c>
      <c r="AV152" s="24">
        <f t="shared" si="138"/>
        <v>0</v>
      </c>
      <c r="AW152" s="24">
        <f t="shared" si="138"/>
        <v>0</v>
      </c>
      <c r="AX152" s="24">
        <f t="shared" si="138"/>
        <v>0</v>
      </c>
      <c r="AY152" s="24">
        <f t="shared" si="138"/>
        <v>0</v>
      </c>
      <c r="AZ152" s="24">
        <f t="shared" si="138"/>
        <v>0</v>
      </c>
      <c r="BA152" s="24">
        <f t="shared" si="138"/>
        <v>0</v>
      </c>
      <c r="BB152" s="24">
        <f t="shared" si="138"/>
        <v>0</v>
      </c>
      <c r="BC152" s="24">
        <f t="shared" si="138"/>
        <v>0</v>
      </c>
      <c r="BD152" s="24">
        <f t="shared" si="138"/>
        <v>0</v>
      </c>
      <c r="BE152" s="24">
        <f t="shared" si="138"/>
        <v>0.40734006177385251</v>
      </c>
      <c r="BF152" s="24">
        <f t="shared" si="138"/>
        <v>0</v>
      </c>
      <c r="BG152" s="24">
        <f t="shared" si="138"/>
        <v>0</v>
      </c>
      <c r="BH152" s="24">
        <f t="shared" si="138"/>
        <v>0</v>
      </c>
      <c r="BI152" s="24">
        <f t="shared" si="138"/>
        <v>0</v>
      </c>
      <c r="BJ152" s="24">
        <f t="shared" si="138"/>
        <v>0</v>
      </c>
      <c r="BK152" s="24">
        <f t="shared" si="138"/>
        <v>0</v>
      </c>
      <c r="BL152" s="24">
        <f t="shared" si="138"/>
        <v>0</v>
      </c>
      <c r="BM152" s="24">
        <f t="shared" si="138"/>
        <v>0</v>
      </c>
      <c r="BN152" s="24">
        <f t="shared" si="138"/>
        <v>-0.81468012354770503</v>
      </c>
      <c r="BO152" s="24">
        <f t="shared" si="138"/>
        <v>0</v>
      </c>
      <c r="BP152" s="24">
        <f t="shared" si="138"/>
        <v>0</v>
      </c>
      <c r="BQ152" s="24">
        <f t="shared" si="138"/>
        <v>0</v>
      </c>
      <c r="BR152" s="24">
        <f t="shared" si="138"/>
        <v>0</v>
      </c>
      <c r="BS152" s="24">
        <f t="shared" si="138"/>
        <v>0</v>
      </c>
      <c r="BT152" s="24">
        <f t="shared" si="138"/>
        <v>0</v>
      </c>
      <c r="BU152" s="24">
        <f t="shared" si="138"/>
        <v>0</v>
      </c>
      <c r="BV152" s="24">
        <f t="shared" si="138"/>
        <v>0</v>
      </c>
      <c r="BW152" s="25">
        <f t="shared" si="138"/>
        <v>0.40734006177385251</v>
      </c>
      <c r="BX152" s="21"/>
      <c r="BY152" s="43">
        <v>69</v>
      </c>
      <c r="BZ152" s="41">
        <f>BZ72</f>
        <v>0</v>
      </c>
    </row>
    <row r="153" spans="22:78">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row>
    <row r="154" spans="22:78">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row>
    <row r="155" spans="22:78">
      <c r="AD155" s="42"/>
      <c r="AE155" s="44">
        <v>1</v>
      </c>
      <c r="AF155" s="44">
        <v>2</v>
      </c>
      <c r="AG155" s="44">
        <v>3</v>
      </c>
      <c r="AH155" s="44">
        <v>4</v>
      </c>
      <c r="AI155" s="44">
        <v>5</v>
      </c>
      <c r="AJ155" s="44">
        <v>6</v>
      </c>
      <c r="AK155" s="44">
        <v>7</v>
      </c>
      <c r="AL155" s="44">
        <v>8</v>
      </c>
      <c r="AM155" s="44">
        <v>9</v>
      </c>
      <c r="AN155" s="44">
        <v>10</v>
      </c>
      <c r="AO155" s="44">
        <v>11</v>
      </c>
      <c r="AP155" s="44">
        <v>12</v>
      </c>
      <c r="AQ155" s="44">
        <v>13</v>
      </c>
      <c r="AR155" s="44">
        <v>14</v>
      </c>
      <c r="AS155" s="44">
        <v>15</v>
      </c>
      <c r="AT155" s="44">
        <v>16</v>
      </c>
      <c r="AU155" s="44">
        <v>17</v>
      </c>
      <c r="AV155" s="44">
        <v>18</v>
      </c>
      <c r="AW155" s="44">
        <v>19</v>
      </c>
      <c r="AX155" s="44">
        <v>20</v>
      </c>
      <c r="AY155" s="44">
        <v>21</v>
      </c>
      <c r="AZ155" s="44">
        <v>22</v>
      </c>
      <c r="BA155" s="44">
        <v>23</v>
      </c>
      <c r="BB155" s="44">
        <v>24</v>
      </c>
      <c r="BC155" s="44">
        <v>25</v>
      </c>
      <c r="BD155" s="44">
        <v>26</v>
      </c>
      <c r="BE155" s="44">
        <v>27</v>
      </c>
      <c r="BF155" s="44">
        <v>28</v>
      </c>
      <c r="BG155" s="44">
        <v>29</v>
      </c>
      <c r="BH155" s="44">
        <v>30</v>
      </c>
      <c r="BI155" s="44">
        <v>31</v>
      </c>
      <c r="BJ155" s="44">
        <v>32</v>
      </c>
      <c r="BK155" s="44">
        <v>33</v>
      </c>
      <c r="BL155" s="44">
        <v>34</v>
      </c>
      <c r="BM155" s="44">
        <v>35</v>
      </c>
      <c r="BN155" s="44">
        <v>36</v>
      </c>
      <c r="BO155" s="44">
        <v>37</v>
      </c>
      <c r="BP155" s="44">
        <v>38</v>
      </c>
      <c r="BQ155" s="44">
        <v>39</v>
      </c>
      <c r="BR155" s="44">
        <v>40</v>
      </c>
      <c r="BS155" s="44">
        <v>41</v>
      </c>
      <c r="BT155" s="44">
        <v>42</v>
      </c>
      <c r="BU155" s="44">
        <v>43</v>
      </c>
      <c r="BV155" s="44">
        <v>44</v>
      </c>
      <c r="BW155" s="44">
        <v>45</v>
      </c>
      <c r="BX155" s="44"/>
      <c r="BY155" s="42"/>
      <c r="BZ155" s="42"/>
    </row>
    <row r="156" spans="22:78">
      <c r="V156" s="93" t="s">
        <v>21</v>
      </c>
      <c r="W156" s="94"/>
      <c r="X156" s="94"/>
      <c r="Y156" s="94"/>
      <c r="Z156" s="94"/>
      <c r="AA156" s="94"/>
      <c r="AB156" s="95"/>
      <c r="AD156" s="43">
        <v>1</v>
      </c>
      <c r="AE156" s="17">
        <f t="array" ref="AE156:BW200">MMULT(TRANSPOSE(AE84:BW152),AE84:BW152)</f>
        <v>3.2139259259259259</v>
      </c>
      <c r="AF156" s="18">
        <v>-4.0960000000000001</v>
      </c>
      <c r="AG156" s="18">
        <v>2.048</v>
      </c>
      <c r="AH156" s="18">
        <v>0</v>
      </c>
      <c r="AI156" s="18">
        <v>0</v>
      </c>
      <c r="AJ156" s="18">
        <v>0</v>
      </c>
      <c r="AK156" s="18">
        <v>0</v>
      </c>
      <c r="AL156" s="18">
        <v>0</v>
      </c>
      <c r="AM156" s="18">
        <v>0</v>
      </c>
      <c r="AN156" s="18">
        <v>-0.33185185185185195</v>
      </c>
      <c r="AO156" s="18">
        <v>0</v>
      </c>
      <c r="AP156" s="18">
        <v>0</v>
      </c>
      <c r="AQ156" s="18">
        <v>0</v>
      </c>
      <c r="AR156" s="18">
        <v>0</v>
      </c>
      <c r="AS156" s="18">
        <v>0</v>
      </c>
      <c r="AT156" s="18">
        <v>0</v>
      </c>
      <c r="AU156" s="18">
        <v>0</v>
      </c>
      <c r="AV156" s="18">
        <v>0</v>
      </c>
      <c r="AW156" s="18">
        <v>0.16592592592592598</v>
      </c>
      <c r="AX156" s="18">
        <v>0</v>
      </c>
      <c r="AY156" s="18">
        <v>0</v>
      </c>
      <c r="AZ156" s="18">
        <v>0</v>
      </c>
      <c r="BA156" s="18">
        <v>0</v>
      </c>
      <c r="BB156" s="18">
        <v>0</v>
      </c>
      <c r="BC156" s="18">
        <v>0</v>
      </c>
      <c r="BD156" s="18">
        <v>0</v>
      </c>
      <c r="BE156" s="18">
        <v>0</v>
      </c>
      <c r="BF156" s="18">
        <v>0</v>
      </c>
      <c r="BG156" s="18">
        <v>0</v>
      </c>
      <c r="BH156" s="18">
        <v>0</v>
      </c>
      <c r="BI156" s="18">
        <v>0</v>
      </c>
      <c r="BJ156" s="18">
        <v>0</v>
      </c>
      <c r="BK156" s="18">
        <v>0</v>
      </c>
      <c r="BL156" s="18">
        <v>0</v>
      </c>
      <c r="BM156" s="18">
        <v>0</v>
      </c>
      <c r="BN156" s="18">
        <v>0</v>
      </c>
      <c r="BO156" s="18">
        <v>0</v>
      </c>
      <c r="BP156" s="18">
        <v>0</v>
      </c>
      <c r="BQ156" s="18">
        <v>0</v>
      </c>
      <c r="BR156" s="18">
        <v>0</v>
      </c>
      <c r="BS156" s="18">
        <v>0</v>
      </c>
      <c r="BT156" s="18">
        <v>0</v>
      </c>
      <c r="BU156" s="18">
        <v>0</v>
      </c>
      <c r="BV156" s="18">
        <v>0</v>
      </c>
      <c r="BW156" s="19">
        <v>0</v>
      </c>
      <c r="BX156" s="48"/>
      <c r="BY156" s="43">
        <v>1</v>
      </c>
      <c r="BZ156" s="45">
        <f t="array" ref="BZ156:BZ200">MMULT(TRANSPOSE(AE84:BW152),BZ84:BZ152)</f>
        <v>0</v>
      </c>
    </row>
    <row r="157" spans="22:78">
      <c r="V157" s="96"/>
      <c r="W157" s="97"/>
      <c r="X157" s="97"/>
      <c r="Y157" s="97"/>
      <c r="Z157" s="97"/>
      <c r="AA157" s="97"/>
      <c r="AB157" s="98"/>
      <c r="AD157" s="43">
        <v>2</v>
      </c>
      <c r="AE157" s="20">
        <v>-4.0960000000000001</v>
      </c>
      <c r="AF157" s="21">
        <v>10.405925925925926</v>
      </c>
      <c r="AG157" s="21">
        <v>-8.1920000000000002</v>
      </c>
      <c r="AH157" s="21">
        <v>2.048</v>
      </c>
      <c r="AI157" s="21">
        <v>0</v>
      </c>
      <c r="AJ157" s="21">
        <v>0</v>
      </c>
      <c r="AK157" s="21">
        <v>0</v>
      </c>
      <c r="AL157" s="21">
        <v>0</v>
      </c>
      <c r="AM157" s="21">
        <v>0</v>
      </c>
      <c r="AN157" s="21">
        <v>0</v>
      </c>
      <c r="AO157" s="21">
        <v>-0.33185185185185195</v>
      </c>
      <c r="AP157" s="21">
        <v>0</v>
      </c>
      <c r="AQ157" s="21">
        <v>0</v>
      </c>
      <c r="AR157" s="21">
        <v>0</v>
      </c>
      <c r="AS157" s="21">
        <v>0</v>
      </c>
      <c r="AT157" s="21">
        <v>0</v>
      </c>
      <c r="AU157" s="21">
        <v>0</v>
      </c>
      <c r="AV157" s="21">
        <v>0</v>
      </c>
      <c r="AW157" s="21">
        <v>0</v>
      </c>
      <c r="AX157" s="21">
        <v>0.16592592592592598</v>
      </c>
      <c r="AY157" s="21">
        <v>0</v>
      </c>
      <c r="AZ157" s="21">
        <v>0</v>
      </c>
      <c r="BA157" s="21">
        <v>0</v>
      </c>
      <c r="BB157" s="21">
        <v>0</v>
      </c>
      <c r="BC157" s="21">
        <v>0</v>
      </c>
      <c r="BD157" s="21">
        <v>0</v>
      </c>
      <c r="BE157" s="21">
        <v>0</v>
      </c>
      <c r="BF157" s="21">
        <v>0</v>
      </c>
      <c r="BG157" s="21">
        <v>0</v>
      </c>
      <c r="BH157" s="21">
        <v>0</v>
      </c>
      <c r="BI157" s="21">
        <v>0</v>
      </c>
      <c r="BJ157" s="21">
        <v>0</v>
      </c>
      <c r="BK157" s="21">
        <v>0</v>
      </c>
      <c r="BL157" s="21">
        <v>0</v>
      </c>
      <c r="BM157" s="21">
        <v>0</v>
      </c>
      <c r="BN157" s="21">
        <v>0</v>
      </c>
      <c r="BO157" s="21">
        <v>0</v>
      </c>
      <c r="BP157" s="21">
        <v>0</v>
      </c>
      <c r="BQ157" s="21">
        <v>0</v>
      </c>
      <c r="BR157" s="21">
        <v>0</v>
      </c>
      <c r="BS157" s="21">
        <v>0</v>
      </c>
      <c r="BT157" s="21">
        <v>0</v>
      </c>
      <c r="BU157" s="21">
        <v>0</v>
      </c>
      <c r="BV157" s="21">
        <v>0</v>
      </c>
      <c r="BW157" s="22">
        <v>0</v>
      </c>
      <c r="BX157" s="48"/>
      <c r="BY157" s="43">
        <v>2</v>
      </c>
      <c r="BZ157" s="46">
        <v>0</v>
      </c>
    </row>
    <row r="158" spans="22:78">
      <c r="AD158" s="43">
        <v>3</v>
      </c>
      <c r="AE158" s="20">
        <v>2.048</v>
      </c>
      <c r="AF158" s="21">
        <v>-8.1920000000000002</v>
      </c>
      <c r="AG158" s="21">
        <v>12.453925925925926</v>
      </c>
      <c r="AH158" s="21">
        <v>-8.1920000000000002</v>
      </c>
      <c r="AI158" s="21">
        <v>2.048</v>
      </c>
      <c r="AJ158" s="21">
        <v>0</v>
      </c>
      <c r="AK158" s="21">
        <v>0</v>
      </c>
      <c r="AL158" s="21">
        <v>0</v>
      </c>
      <c r="AM158" s="21">
        <v>0</v>
      </c>
      <c r="AN158" s="21">
        <v>0</v>
      </c>
      <c r="AO158" s="21">
        <v>0</v>
      </c>
      <c r="AP158" s="21">
        <v>-0.33185185185185195</v>
      </c>
      <c r="AQ158" s="21">
        <v>0</v>
      </c>
      <c r="AR158" s="21">
        <v>0</v>
      </c>
      <c r="AS158" s="21">
        <v>0</v>
      </c>
      <c r="AT158" s="21">
        <v>0</v>
      </c>
      <c r="AU158" s="21">
        <v>0</v>
      </c>
      <c r="AV158" s="21">
        <v>0</v>
      </c>
      <c r="AW158" s="21">
        <v>0</v>
      </c>
      <c r="AX158" s="21">
        <v>0</v>
      </c>
      <c r="AY158" s="21">
        <v>0.16592592592592598</v>
      </c>
      <c r="AZ158" s="21">
        <v>0</v>
      </c>
      <c r="BA158" s="21">
        <v>0</v>
      </c>
      <c r="BB158" s="21">
        <v>0</v>
      </c>
      <c r="BC158" s="21">
        <v>0</v>
      </c>
      <c r="BD158" s="21">
        <v>0</v>
      </c>
      <c r="BE158" s="21">
        <v>0</v>
      </c>
      <c r="BF158" s="21">
        <v>0</v>
      </c>
      <c r="BG158" s="21">
        <v>0</v>
      </c>
      <c r="BH158" s="21">
        <v>0</v>
      </c>
      <c r="BI158" s="21">
        <v>0</v>
      </c>
      <c r="BJ158" s="21">
        <v>0</v>
      </c>
      <c r="BK158" s="21">
        <v>0</v>
      </c>
      <c r="BL158" s="21">
        <v>0</v>
      </c>
      <c r="BM158" s="21">
        <v>0</v>
      </c>
      <c r="BN158" s="21">
        <v>0</v>
      </c>
      <c r="BO158" s="21">
        <v>0</v>
      </c>
      <c r="BP158" s="21">
        <v>0</v>
      </c>
      <c r="BQ158" s="21">
        <v>0</v>
      </c>
      <c r="BR158" s="21">
        <v>0</v>
      </c>
      <c r="BS158" s="21">
        <v>0</v>
      </c>
      <c r="BT158" s="21">
        <v>0</v>
      </c>
      <c r="BU158" s="21">
        <v>0</v>
      </c>
      <c r="BV158" s="21">
        <v>0</v>
      </c>
      <c r="BW158" s="22">
        <v>0</v>
      </c>
      <c r="BX158" s="48"/>
      <c r="BY158" s="43">
        <v>3</v>
      </c>
      <c r="BZ158" s="46">
        <v>0</v>
      </c>
    </row>
    <row r="159" spans="22:78">
      <c r="AD159" s="43">
        <v>4</v>
      </c>
      <c r="AE159" s="20">
        <v>0</v>
      </c>
      <c r="AF159" s="21">
        <v>2.048</v>
      </c>
      <c r="AG159" s="21">
        <v>-8.1920000000000002</v>
      </c>
      <c r="AH159" s="21">
        <v>12.453925925925926</v>
      </c>
      <c r="AI159" s="21">
        <v>-8.1920000000000002</v>
      </c>
      <c r="AJ159" s="21">
        <v>2.048</v>
      </c>
      <c r="AK159" s="21">
        <v>0</v>
      </c>
      <c r="AL159" s="21">
        <v>0</v>
      </c>
      <c r="AM159" s="21">
        <v>0</v>
      </c>
      <c r="AN159" s="21">
        <v>0</v>
      </c>
      <c r="AO159" s="21">
        <v>0</v>
      </c>
      <c r="AP159" s="21">
        <v>0</v>
      </c>
      <c r="AQ159" s="21">
        <v>-0.33185185185185195</v>
      </c>
      <c r="AR159" s="21">
        <v>0</v>
      </c>
      <c r="AS159" s="21">
        <v>0</v>
      </c>
      <c r="AT159" s="21">
        <v>0</v>
      </c>
      <c r="AU159" s="21">
        <v>0</v>
      </c>
      <c r="AV159" s="21">
        <v>0</v>
      </c>
      <c r="AW159" s="21">
        <v>0</v>
      </c>
      <c r="AX159" s="21">
        <v>0</v>
      </c>
      <c r="AY159" s="21">
        <v>0</v>
      </c>
      <c r="AZ159" s="21">
        <v>0.16592592592592598</v>
      </c>
      <c r="BA159" s="21">
        <v>0</v>
      </c>
      <c r="BB159" s="21">
        <v>0</v>
      </c>
      <c r="BC159" s="21">
        <v>0</v>
      </c>
      <c r="BD159" s="21">
        <v>0</v>
      </c>
      <c r="BE159" s="21">
        <v>0</v>
      </c>
      <c r="BF159" s="21">
        <v>0</v>
      </c>
      <c r="BG159" s="21">
        <v>0</v>
      </c>
      <c r="BH159" s="21">
        <v>0</v>
      </c>
      <c r="BI159" s="21">
        <v>0</v>
      </c>
      <c r="BJ159" s="21">
        <v>0</v>
      </c>
      <c r="BK159" s="21">
        <v>0</v>
      </c>
      <c r="BL159" s="21">
        <v>0</v>
      </c>
      <c r="BM159" s="21">
        <v>0</v>
      </c>
      <c r="BN159" s="21">
        <v>0</v>
      </c>
      <c r="BO159" s="21">
        <v>0</v>
      </c>
      <c r="BP159" s="21">
        <v>0</v>
      </c>
      <c r="BQ159" s="21">
        <v>0</v>
      </c>
      <c r="BR159" s="21">
        <v>0</v>
      </c>
      <c r="BS159" s="21">
        <v>0</v>
      </c>
      <c r="BT159" s="21">
        <v>0</v>
      </c>
      <c r="BU159" s="21">
        <v>0</v>
      </c>
      <c r="BV159" s="21">
        <v>0</v>
      </c>
      <c r="BW159" s="22">
        <v>0</v>
      </c>
      <c r="BX159" s="48"/>
      <c r="BY159" s="43">
        <v>4</v>
      </c>
      <c r="BZ159" s="46">
        <v>0</v>
      </c>
    </row>
    <row r="160" spans="22:78">
      <c r="AD160" s="43">
        <v>5</v>
      </c>
      <c r="AE160" s="20">
        <v>0</v>
      </c>
      <c r="AF160" s="21">
        <v>0</v>
      </c>
      <c r="AG160" s="21">
        <v>2.048</v>
      </c>
      <c r="AH160" s="21">
        <v>-8.1920000000000002</v>
      </c>
      <c r="AI160" s="21">
        <v>13.453925925925926</v>
      </c>
      <c r="AJ160" s="21">
        <v>-8.1920000000000002</v>
      </c>
      <c r="AK160" s="21">
        <v>2.048</v>
      </c>
      <c r="AL160" s="21">
        <v>0</v>
      </c>
      <c r="AM160" s="21">
        <v>0</v>
      </c>
      <c r="AN160" s="21">
        <v>0</v>
      </c>
      <c r="AO160" s="21">
        <v>0</v>
      </c>
      <c r="AP160" s="21">
        <v>0</v>
      </c>
      <c r="AQ160" s="21">
        <v>0</v>
      </c>
      <c r="AR160" s="21">
        <v>-0.33185185185185195</v>
      </c>
      <c r="AS160" s="21">
        <v>0</v>
      </c>
      <c r="AT160" s="21">
        <v>0</v>
      </c>
      <c r="AU160" s="21">
        <v>0</v>
      </c>
      <c r="AV160" s="21">
        <v>0</v>
      </c>
      <c r="AW160" s="21">
        <v>0</v>
      </c>
      <c r="AX160" s="21">
        <v>0</v>
      </c>
      <c r="AY160" s="21">
        <v>0</v>
      </c>
      <c r="AZ160" s="21">
        <v>0</v>
      </c>
      <c r="BA160" s="21">
        <v>0.16592592592592598</v>
      </c>
      <c r="BB160" s="21">
        <v>0</v>
      </c>
      <c r="BC160" s="21">
        <v>0</v>
      </c>
      <c r="BD160" s="21">
        <v>0</v>
      </c>
      <c r="BE160" s="21">
        <v>0</v>
      </c>
      <c r="BF160" s="21">
        <v>0</v>
      </c>
      <c r="BG160" s="21">
        <v>0</v>
      </c>
      <c r="BH160" s="21">
        <v>0</v>
      </c>
      <c r="BI160" s="21">
        <v>0</v>
      </c>
      <c r="BJ160" s="21">
        <v>0</v>
      </c>
      <c r="BK160" s="21">
        <v>0</v>
      </c>
      <c r="BL160" s="21">
        <v>0</v>
      </c>
      <c r="BM160" s="21">
        <v>0</v>
      </c>
      <c r="BN160" s="21">
        <v>0</v>
      </c>
      <c r="BO160" s="21">
        <v>0</v>
      </c>
      <c r="BP160" s="21">
        <v>0</v>
      </c>
      <c r="BQ160" s="21">
        <v>0</v>
      </c>
      <c r="BR160" s="21">
        <v>0</v>
      </c>
      <c r="BS160" s="21">
        <v>0</v>
      </c>
      <c r="BT160" s="21">
        <v>0</v>
      </c>
      <c r="BU160" s="21">
        <v>0</v>
      </c>
      <c r="BV160" s="21">
        <v>0</v>
      </c>
      <c r="BW160" s="22">
        <v>0</v>
      </c>
      <c r="BX160" s="48"/>
      <c r="BY160" s="43">
        <v>5</v>
      </c>
      <c r="BZ160" s="46">
        <v>0</v>
      </c>
    </row>
    <row r="161" spans="30:78">
      <c r="AD161" s="43">
        <v>6</v>
      </c>
      <c r="AE161" s="20">
        <v>0</v>
      </c>
      <c r="AF161" s="21">
        <v>0</v>
      </c>
      <c r="AG161" s="21">
        <v>0</v>
      </c>
      <c r="AH161" s="21">
        <v>2.048</v>
      </c>
      <c r="AI161" s="21">
        <v>-8.1920000000000002</v>
      </c>
      <c r="AJ161" s="21">
        <v>12.453925925925926</v>
      </c>
      <c r="AK161" s="21">
        <v>-8.1920000000000002</v>
      </c>
      <c r="AL161" s="21">
        <v>2.048</v>
      </c>
      <c r="AM161" s="21">
        <v>0</v>
      </c>
      <c r="AN161" s="21">
        <v>0</v>
      </c>
      <c r="AO161" s="21">
        <v>0</v>
      </c>
      <c r="AP161" s="21">
        <v>0</v>
      </c>
      <c r="AQ161" s="21">
        <v>0</v>
      </c>
      <c r="AR161" s="21">
        <v>0</v>
      </c>
      <c r="AS161" s="21">
        <v>-0.33185185185185195</v>
      </c>
      <c r="AT161" s="21">
        <v>0</v>
      </c>
      <c r="AU161" s="21">
        <v>0</v>
      </c>
      <c r="AV161" s="21">
        <v>0</v>
      </c>
      <c r="AW161" s="21">
        <v>0</v>
      </c>
      <c r="AX161" s="21">
        <v>0</v>
      </c>
      <c r="AY161" s="21">
        <v>0</v>
      </c>
      <c r="AZ161" s="21">
        <v>0</v>
      </c>
      <c r="BA161" s="21">
        <v>0</v>
      </c>
      <c r="BB161" s="21">
        <v>0.16592592592592598</v>
      </c>
      <c r="BC161" s="21">
        <v>0</v>
      </c>
      <c r="BD161" s="21">
        <v>0</v>
      </c>
      <c r="BE161" s="21">
        <v>0</v>
      </c>
      <c r="BF161" s="21">
        <v>0</v>
      </c>
      <c r="BG161" s="21">
        <v>0</v>
      </c>
      <c r="BH161" s="21">
        <v>0</v>
      </c>
      <c r="BI161" s="21">
        <v>0</v>
      </c>
      <c r="BJ161" s="21">
        <v>0</v>
      </c>
      <c r="BK161" s="21">
        <v>0</v>
      </c>
      <c r="BL161" s="21">
        <v>0</v>
      </c>
      <c r="BM161" s="21">
        <v>0</v>
      </c>
      <c r="BN161" s="21">
        <v>0</v>
      </c>
      <c r="BO161" s="21">
        <v>0</v>
      </c>
      <c r="BP161" s="21">
        <v>0</v>
      </c>
      <c r="BQ161" s="21">
        <v>0</v>
      </c>
      <c r="BR161" s="21">
        <v>0</v>
      </c>
      <c r="BS161" s="21">
        <v>0</v>
      </c>
      <c r="BT161" s="21">
        <v>0</v>
      </c>
      <c r="BU161" s="21">
        <v>0</v>
      </c>
      <c r="BV161" s="21">
        <v>0</v>
      </c>
      <c r="BW161" s="22">
        <v>0</v>
      </c>
      <c r="BX161" s="48"/>
      <c r="BY161" s="43">
        <v>6</v>
      </c>
      <c r="BZ161" s="46">
        <v>0</v>
      </c>
    </row>
    <row r="162" spans="30:78">
      <c r="AD162" s="43">
        <v>7</v>
      </c>
      <c r="AE162" s="20">
        <v>0</v>
      </c>
      <c r="AF162" s="21">
        <v>0</v>
      </c>
      <c r="AG162" s="21">
        <v>0</v>
      </c>
      <c r="AH162" s="21">
        <v>0</v>
      </c>
      <c r="AI162" s="21">
        <v>2.048</v>
      </c>
      <c r="AJ162" s="21">
        <v>-8.1920000000000002</v>
      </c>
      <c r="AK162" s="21">
        <v>12.453925925925926</v>
      </c>
      <c r="AL162" s="21">
        <v>-8.1920000000000002</v>
      </c>
      <c r="AM162" s="21">
        <v>2.048</v>
      </c>
      <c r="AN162" s="21">
        <v>0</v>
      </c>
      <c r="AO162" s="21">
        <v>0</v>
      </c>
      <c r="AP162" s="21">
        <v>0</v>
      </c>
      <c r="AQ162" s="21">
        <v>0</v>
      </c>
      <c r="AR162" s="21">
        <v>0</v>
      </c>
      <c r="AS162" s="21">
        <v>0</v>
      </c>
      <c r="AT162" s="21">
        <v>-0.33185185185185195</v>
      </c>
      <c r="AU162" s="21">
        <v>0</v>
      </c>
      <c r="AV162" s="21">
        <v>0</v>
      </c>
      <c r="AW162" s="21">
        <v>0</v>
      </c>
      <c r="AX162" s="21">
        <v>0</v>
      </c>
      <c r="AY162" s="21">
        <v>0</v>
      </c>
      <c r="AZ162" s="21">
        <v>0</v>
      </c>
      <c r="BA162" s="21">
        <v>0</v>
      </c>
      <c r="BB162" s="21">
        <v>0</v>
      </c>
      <c r="BC162" s="21">
        <v>0.16592592592592598</v>
      </c>
      <c r="BD162" s="21">
        <v>0</v>
      </c>
      <c r="BE162" s="21">
        <v>0</v>
      </c>
      <c r="BF162" s="21">
        <v>0</v>
      </c>
      <c r="BG162" s="21">
        <v>0</v>
      </c>
      <c r="BH162" s="21">
        <v>0</v>
      </c>
      <c r="BI162" s="21">
        <v>0</v>
      </c>
      <c r="BJ162" s="21">
        <v>0</v>
      </c>
      <c r="BK162" s="21">
        <v>0</v>
      </c>
      <c r="BL162" s="21">
        <v>0</v>
      </c>
      <c r="BM162" s="21">
        <v>0</v>
      </c>
      <c r="BN162" s="21">
        <v>0</v>
      </c>
      <c r="BO162" s="21">
        <v>0</v>
      </c>
      <c r="BP162" s="21">
        <v>0</v>
      </c>
      <c r="BQ162" s="21">
        <v>0</v>
      </c>
      <c r="BR162" s="21">
        <v>0</v>
      </c>
      <c r="BS162" s="21">
        <v>0</v>
      </c>
      <c r="BT162" s="21">
        <v>0</v>
      </c>
      <c r="BU162" s="21">
        <v>0</v>
      </c>
      <c r="BV162" s="21">
        <v>0</v>
      </c>
      <c r="BW162" s="22">
        <v>0</v>
      </c>
      <c r="BX162" s="48"/>
      <c r="BY162" s="43">
        <v>7</v>
      </c>
      <c r="BZ162" s="46">
        <v>0</v>
      </c>
    </row>
    <row r="163" spans="30:78">
      <c r="AD163" s="43">
        <v>8</v>
      </c>
      <c r="AE163" s="20">
        <v>0</v>
      </c>
      <c r="AF163" s="21">
        <v>0</v>
      </c>
      <c r="AG163" s="21">
        <v>0</v>
      </c>
      <c r="AH163" s="21">
        <v>0</v>
      </c>
      <c r="AI163" s="21">
        <v>0</v>
      </c>
      <c r="AJ163" s="21">
        <v>2.048</v>
      </c>
      <c r="AK163" s="21">
        <v>-8.1920000000000002</v>
      </c>
      <c r="AL163" s="21">
        <v>10.405925925925926</v>
      </c>
      <c r="AM163" s="21">
        <v>-4.0960000000000001</v>
      </c>
      <c r="AN163" s="21">
        <v>0</v>
      </c>
      <c r="AO163" s="21">
        <v>0</v>
      </c>
      <c r="AP163" s="21">
        <v>0</v>
      </c>
      <c r="AQ163" s="21">
        <v>0</v>
      </c>
      <c r="AR163" s="21">
        <v>0</v>
      </c>
      <c r="AS163" s="21">
        <v>0</v>
      </c>
      <c r="AT163" s="21">
        <v>0</v>
      </c>
      <c r="AU163" s="21">
        <v>-0.33185185185185195</v>
      </c>
      <c r="AV163" s="21">
        <v>0</v>
      </c>
      <c r="AW163" s="21">
        <v>0</v>
      </c>
      <c r="AX163" s="21">
        <v>0</v>
      </c>
      <c r="AY163" s="21">
        <v>0</v>
      </c>
      <c r="AZ163" s="21">
        <v>0</v>
      </c>
      <c r="BA163" s="21">
        <v>0</v>
      </c>
      <c r="BB163" s="21">
        <v>0</v>
      </c>
      <c r="BC163" s="21">
        <v>0</v>
      </c>
      <c r="BD163" s="21">
        <v>0.16592592592592598</v>
      </c>
      <c r="BE163" s="21">
        <v>0</v>
      </c>
      <c r="BF163" s="21">
        <v>0</v>
      </c>
      <c r="BG163" s="21">
        <v>0</v>
      </c>
      <c r="BH163" s="21">
        <v>0</v>
      </c>
      <c r="BI163" s="21">
        <v>0</v>
      </c>
      <c r="BJ163" s="21">
        <v>0</v>
      </c>
      <c r="BK163" s="21">
        <v>0</v>
      </c>
      <c r="BL163" s="21">
        <v>0</v>
      </c>
      <c r="BM163" s="21">
        <v>0</v>
      </c>
      <c r="BN163" s="21">
        <v>0</v>
      </c>
      <c r="BO163" s="21">
        <v>0</v>
      </c>
      <c r="BP163" s="21">
        <v>0</v>
      </c>
      <c r="BQ163" s="21">
        <v>0</v>
      </c>
      <c r="BR163" s="21">
        <v>0</v>
      </c>
      <c r="BS163" s="21">
        <v>0</v>
      </c>
      <c r="BT163" s="21">
        <v>0</v>
      </c>
      <c r="BU163" s="21">
        <v>0</v>
      </c>
      <c r="BV163" s="21">
        <v>0</v>
      </c>
      <c r="BW163" s="22">
        <v>0</v>
      </c>
      <c r="BX163" s="48"/>
      <c r="BY163" s="43">
        <v>8</v>
      </c>
      <c r="BZ163" s="46">
        <v>0</v>
      </c>
    </row>
    <row r="164" spans="30:78">
      <c r="AD164" s="43">
        <v>9</v>
      </c>
      <c r="AE164" s="20">
        <v>0</v>
      </c>
      <c r="AF164" s="21">
        <v>0</v>
      </c>
      <c r="AG164" s="21">
        <v>0</v>
      </c>
      <c r="AH164" s="21">
        <v>0</v>
      </c>
      <c r="AI164" s="21">
        <v>0</v>
      </c>
      <c r="AJ164" s="21">
        <v>0</v>
      </c>
      <c r="AK164" s="21">
        <v>2.048</v>
      </c>
      <c r="AL164" s="21">
        <v>-4.0960000000000001</v>
      </c>
      <c r="AM164" s="21">
        <v>3.2139259259259259</v>
      </c>
      <c r="AN164" s="21">
        <v>0</v>
      </c>
      <c r="AO164" s="21">
        <v>0</v>
      </c>
      <c r="AP164" s="21">
        <v>0</v>
      </c>
      <c r="AQ164" s="21">
        <v>0</v>
      </c>
      <c r="AR164" s="21">
        <v>0</v>
      </c>
      <c r="AS164" s="21">
        <v>0</v>
      </c>
      <c r="AT164" s="21">
        <v>0</v>
      </c>
      <c r="AU164" s="21">
        <v>0</v>
      </c>
      <c r="AV164" s="21">
        <v>-0.33185185185185195</v>
      </c>
      <c r="AW164" s="21">
        <v>0</v>
      </c>
      <c r="AX164" s="21">
        <v>0</v>
      </c>
      <c r="AY164" s="21">
        <v>0</v>
      </c>
      <c r="AZ164" s="21">
        <v>0</v>
      </c>
      <c r="BA164" s="21">
        <v>0</v>
      </c>
      <c r="BB164" s="21">
        <v>0</v>
      </c>
      <c r="BC164" s="21">
        <v>0</v>
      </c>
      <c r="BD164" s="21">
        <v>0</v>
      </c>
      <c r="BE164" s="21">
        <v>0.16592592592592598</v>
      </c>
      <c r="BF164" s="21">
        <v>0</v>
      </c>
      <c r="BG164" s="21">
        <v>0</v>
      </c>
      <c r="BH164" s="21">
        <v>0</v>
      </c>
      <c r="BI164" s="21">
        <v>0</v>
      </c>
      <c r="BJ164" s="21">
        <v>0</v>
      </c>
      <c r="BK164" s="21">
        <v>0</v>
      </c>
      <c r="BL164" s="21">
        <v>0</v>
      </c>
      <c r="BM164" s="21">
        <v>0</v>
      </c>
      <c r="BN164" s="21">
        <v>0</v>
      </c>
      <c r="BO164" s="21">
        <v>0</v>
      </c>
      <c r="BP164" s="21">
        <v>0</v>
      </c>
      <c r="BQ164" s="21">
        <v>0</v>
      </c>
      <c r="BR164" s="21">
        <v>0</v>
      </c>
      <c r="BS164" s="21">
        <v>0</v>
      </c>
      <c r="BT164" s="21">
        <v>0</v>
      </c>
      <c r="BU164" s="21">
        <v>0</v>
      </c>
      <c r="BV164" s="21">
        <v>0</v>
      </c>
      <c r="BW164" s="22">
        <v>0</v>
      </c>
      <c r="BX164" s="48"/>
      <c r="BY164" s="43">
        <v>9</v>
      </c>
      <c r="BZ164" s="46">
        <v>0</v>
      </c>
    </row>
    <row r="165" spans="30:78">
      <c r="AD165" s="43">
        <v>10</v>
      </c>
      <c r="AE165" s="20">
        <v>-0.33185185185185195</v>
      </c>
      <c r="AF165" s="21">
        <v>0</v>
      </c>
      <c r="AG165" s="21">
        <v>0</v>
      </c>
      <c r="AH165" s="21">
        <v>0</v>
      </c>
      <c r="AI165" s="21">
        <v>0</v>
      </c>
      <c r="AJ165" s="21">
        <v>0</v>
      </c>
      <c r="AK165" s="21">
        <v>0</v>
      </c>
      <c r="AL165" s="21">
        <v>0</v>
      </c>
      <c r="AM165" s="21">
        <v>0</v>
      </c>
      <c r="AN165" s="21">
        <v>2.87762962962963</v>
      </c>
      <c r="AO165" s="21">
        <v>-4.0960000000000001</v>
      </c>
      <c r="AP165" s="21">
        <v>2.048</v>
      </c>
      <c r="AQ165" s="21">
        <v>0</v>
      </c>
      <c r="AR165" s="21">
        <v>0</v>
      </c>
      <c r="AS165" s="21">
        <v>0</v>
      </c>
      <c r="AT165" s="21">
        <v>0</v>
      </c>
      <c r="AU165" s="21">
        <v>0</v>
      </c>
      <c r="AV165" s="21">
        <v>0</v>
      </c>
      <c r="AW165" s="21">
        <v>-0.66370370370370391</v>
      </c>
      <c r="AX165" s="21">
        <v>0</v>
      </c>
      <c r="AY165" s="21">
        <v>0</v>
      </c>
      <c r="AZ165" s="21">
        <v>0</v>
      </c>
      <c r="BA165" s="21">
        <v>0</v>
      </c>
      <c r="BB165" s="21">
        <v>0</v>
      </c>
      <c r="BC165" s="21">
        <v>0</v>
      </c>
      <c r="BD165" s="21">
        <v>0</v>
      </c>
      <c r="BE165" s="21">
        <v>0</v>
      </c>
      <c r="BF165" s="21">
        <v>0.16592592592592598</v>
      </c>
      <c r="BG165" s="21">
        <v>0</v>
      </c>
      <c r="BH165" s="21">
        <v>0</v>
      </c>
      <c r="BI165" s="21">
        <v>0</v>
      </c>
      <c r="BJ165" s="21">
        <v>0</v>
      </c>
      <c r="BK165" s="21">
        <v>0</v>
      </c>
      <c r="BL165" s="21">
        <v>0</v>
      </c>
      <c r="BM165" s="21">
        <v>0</v>
      </c>
      <c r="BN165" s="21">
        <v>0</v>
      </c>
      <c r="BO165" s="21">
        <v>0</v>
      </c>
      <c r="BP165" s="21">
        <v>0</v>
      </c>
      <c r="BQ165" s="21">
        <v>0</v>
      </c>
      <c r="BR165" s="21">
        <v>0</v>
      </c>
      <c r="BS165" s="21">
        <v>0</v>
      </c>
      <c r="BT165" s="21">
        <v>0</v>
      </c>
      <c r="BU165" s="21">
        <v>0</v>
      </c>
      <c r="BV165" s="21">
        <v>0</v>
      </c>
      <c r="BW165" s="22">
        <v>0</v>
      </c>
      <c r="BX165" s="48"/>
      <c r="BY165" s="43">
        <v>10</v>
      </c>
      <c r="BZ165" s="46">
        <v>0</v>
      </c>
    </row>
    <row r="166" spans="30:78">
      <c r="AD166" s="43">
        <v>11</v>
      </c>
      <c r="AE166" s="20">
        <v>0</v>
      </c>
      <c r="AF166" s="21">
        <v>-0.33185185185185195</v>
      </c>
      <c r="AG166" s="21">
        <v>0</v>
      </c>
      <c r="AH166" s="21">
        <v>0</v>
      </c>
      <c r="AI166" s="21">
        <v>0</v>
      </c>
      <c r="AJ166" s="21">
        <v>0</v>
      </c>
      <c r="AK166" s="21">
        <v>0</v>
      </c>
      <c r="AL166" s="21">
        <v>0</v>
      </c>
      <c r="AM166" s="21">
        <v>0</v>
      </c>
      <c r="AN166" s="21">
        <v>-4.0960000000000001</v>
      </c>
      <c r="AO166" s="21">
        <v>11.069629629629629</v>
      </c>
      <c r="AP166" s="21">
        <v>-8.1920000000000002</v>
      </c>
      <c r="AQ166" s="21">
        <v>2.048</v>
      </c>
      <c r="AR166" s="21">
        <v>0</v>
      </c>
      <c r="AS166" s="21">
        <v>0</v>
      </c>
      <c r="AT166" s="21">
        <v>0</v>
      </c>
      <c r="AU166" s="21">
        <v>0</v>
      </c>
      <c r="AV166" s="21">
        <v>0</v>
      </c>
      <c r="AW166" s="21">
        <v>0</v>
      </c>
      <c r="AX166" s="21">
        <v>-0.66370370370370391</v>
      </c>
      <c r="AY166" s="21">
        <v>0</v>
      </c>
      <c r="AZ166" s="21">
        <v>0</v>
      </c>
      <c r="BA166" s="21">
        <v>0</v>
      </c>
      <c r="BB166" s="21">
        <v>0</v>
      </c>
      <c r="BC166" s="21">
        <v>0</v>
      </c>
      <c r="BD166" s="21">
        <v>0</v>
      </c>
      <c r="BE166" s="21">
        <v>0</v>
      </c>
      <c r="BF166" s="21">
        <v>0</v>
      </c>
      <c r="BG166" s="21">
        <v>0.16592592592592598</v>
      </c>
      <c r="BH166" s="21">
        <v>0</v>
      </c>
      <c r="BI166" s="21">
        <v>0</v>
      </c>
      <c r="BJ166" s="21">
        <v>0</v>
      </c>
      <c r="BK166" s="21">
        <v>0</v>
      </c>
      <c r="BL166" s="21">
        <v>0</v>
      </c>
      <c r="BM166" s="21">
        <v>0</v>
      </c>
      <c r="BN166" s="21">
        <v>0</v>
      </c>
      <c r="BO166" s="21">
        <v>0</v>
      </c>
      <c r="BP166" s="21">
        <v>0</v>
      </c>
      <c r="BQ166" s="21">
        <v>0</v>
      </c>
      <c r="BR166" s="21">
        <v>0</v>
      </c>
      <c r="BS166" s="21">
        <v>0</v>
      </c>
      <c r="BT166" s="21">
        <v>0</v>
      </c>
      <c r="BU166" s="21">
        <v>0</v>
      </c>
      <c r="BV166" s="21">
        <v>0</v>
      </c>
      <c r="BW166" s="22">
        <v>0</v>
      </c>
      <c r="BX166" s="48"/>
      <c r="BY166" s="43">
        <v>11</v>
      </c>
      <c r="BZ166" s="46">
        <v>0</v>
      </c>
    </row>
    <row r="167" spans="30:78">
      <c r="AD167" s="43">
        <v>12</v>
      </c>
      <c r="AE167" s="20">
        <v>0</v>
      </c>
      <c r="AF167" s="21">
        <v>0</v>
      </c>
      <c r="AG167" s="21">
        <v>-0.33185185185185195</v>
      </c>
      <c r="AH167" s="21">
        <v>0</v>
      </c>
      <c r="AI167" s="21">
        <v>0</v>
      </c>
      <c r="AJ167" s="21">
        <v>0</v>
      </c>
      <c r="AK167" s="21">
        <v>0</v>
      </c>
      <c r="AL167" s="21">
        <v>0</v>
      </c>
      <c r="AM167" s="21">
        <v>0</v>
      </c>
      <c r="AN167" s="21">
        <v>2.048</v>
      </c>
      <c r="AO167" s="21">
        <v>-8.1920000000000002</v>
      </c>
      <c r="AP167" s="21">
        <v>13.117629629629629</v>
      </c>
      <c r="AQ167" s="21">
        <v>-8.1920000000000002</v>
      </c>
      <c r="AR167" s="21">
        <v>2.048</v>
      </c>
      <c r="AS167" s="21">
        <v>0</v>
      </c>
      <c r="AT167" s="21">
        <v>0</v>
      </c>
      <c r="AU167" s="21">
        <v>0</v>
      </c>
      <c r="AV167" s="21">
        <v>0</v>
      </c>
      <c r="AW167" s="21">
        <v>0</v>
      </c>
      <c r="AX167" s="21">
        <v>0</v>
      </c>
      <c r="AY167" s="21">
        <v>-0.66370370370370391</v>
      </c>
      <c r="AZ167" s="21">
        <v>0</v>
      </c>
      <c r="BA167" s="21">
        <v>0</v>
      </c>
      <c r="BB167" s="21">
        <v>0</v>
      </c>
      <c r="BC167" s="21">
        <v>0</v>
      </c>
      <c r="BD167" s="21">
        <v>0</v>
      </c>
      <c r="BE167" s="21">
        <v>0</v>
      </c>
      <c r="BF167" s="21">
        <v>0</v>
      </c>
      <c r="BG167" s="21">
        <v>0</v>
      </c>
      <c r="BH167" s="21">
        <v>0.16592592592592598</v>
      </c>
      <c r="BI167" s="21">
        <v>0</v>
      </c>
      <c r="BJ167" s="21">
        <v>0</v>
      </c>
      <c r="BK167" s="21">
        <v>0</v>
      </c>
      <c r="BL167" s="21">
        <v>0</v>
      </c>
      <c r="BM167" s="21">
        <v>0</v>
      </c>
      <c r="BN167" s="21">
        <v>0</v>
      </c>
      <c r="BO167" s="21">
        <v>0</v>
      </c>
      <c r="BP167" s="21">
        <v>0</v>
      </c>
      <c r="BQ167" s="21">
        <v>0</v>
      </c>
      <c r="BR167" s="21">
        <v>0</v>
      </c>
      <c r="BS167" s="21">
        <v>0</v>
      </c>
      <c r="BT167" s="21">
        <v>0</v>
      </c>
      <c r="BU167" s="21">
        <v>0</v>
      </c>
      <c r="BV167" s="21">
        <v>0</v>
      </c>
      <c r="BW167" s="22">
        <v>0</v>
      </c>
      <c r="BX167" s="48"/>
      <c r="BY167" s="43">
        <v>12</v>
      </c>
      <c r="BZ167" s="46">
        <v>0</v>
      </c>
    </row>
    <row r="168" spans="30:78">
      <c r="AD168" s="43">
        <v>13</v>
      </c>
      <c r="AE168" s="20">
        <v>0</v>
      </c>
      <c r="AF168" s="21">
        <v>0</v>
      </c>
      <c r="AG168" s="21">
        <v>0</v>
      </c>
      <c r="AH168" s="21">
        <v>-0.33185185185185195</v>
      </c>
      <c r="AI168" s="21">
        <v>0</v>
      </c>
      <c r="AJ168" s="21">
        <v>0</v>
      </c>
      <c r="AK168" s="21">
        <v>0</v>
      </c>
      <c r="AL168" s="21">
        <v>0</v>
      </c>
      <c r="AM168" s="21">
        <v>0</v>
      </c>
      <c r="AN168" s="21">
        <v>0</v>
      </c>
      <c r="AO168" s="21">
        <v>2.048</v>
      </c>
      <c r="AP168" s="21">
        <v>-8.1920000000000002</v>
      </c>
      <c r="AQ168" s="21">
        <v>13.117629629629629</v>
      </c>
      <c r="AR168" s="21">
        <v>-8.1920000000000002</v>
      </c>
      <c r="AS168" s="21">
        <v>2.048</v>
      </c>
      <c r="AT168" s="21">
        <v>0</v>
      </c>
      <c r="AU168" s="21">
        <v>0</v>
      </c>
      <c r="AV168" s="21">
        <v>0</v>
      </c>
      <c r="AW168" s="21">
        <v>0</v>
      </c>
      <c r="AX168" s="21">
        <v>0</v>
      </c>
      <c r="AY168" s="21">
        <v>0</v>
      </c>
      <c r="AZ168" s="21">
        <v>-0.66370370370370391</v>
      </c>
      <c r="BA168" s="21">
        <v>0</v>
      </c>
      <c r="BB168" s="21">
        <v>0</v>
      </c>
      <c r="BC168" s="21">
        <v>0</v>
      </c>
      <c r="BD168" s="21">
        <v>0</v>
      </c>
      <c r="BE168" s="21">
        <v>0</v>
      </c>
      <c r="BF168" s="21">
        <v>0</v>
      </c>
      <c r="BG168" s="21">
        <v>0</v>
      </c>
      <c r="BH168" s="21">
        <v>0</v>
      </c>
      <c r="BI168" s="21">
        <v>0.16592592592592598</v>
      </c>
      <c r="BJ168" s="21">
        <v>0</v>
      </c>
      <c r="BK168" s="21">
        <v>0</v>
      </c>
      <c r="BL168" s="21">
        <v>0</v>
      </c>
      <c r="BM168" s="21">
        <v>0</v>
      </c>
      <c r="BN168" s="21">
        <v>0</v>
      </c>
      <c r="BO168" s="21">
        <v>0</v>
      </c>
      <c r="BP168" s="21">
        <v>0</v>
      </c>
      <c r="BQ168" s="21">
        <v>0</v>
      </c>
      <c r="BR168" s="21">
        <v>0</v>
      </c>
      <c r="BS168" s="21">
        <v>0</v>
      </c>
      <c r="BT168" s="21">
        <v>0</v>
      </c>
      <c r="BU168" s="21">
        <v>0</v>
      </c>
      <c r="BV168" s="21">
        <v>0</v>
      </c>
      <c r="BW168" s="22">
        <v>0</v>
      </c>
      <c r="BX168" s="48"/>
      <c r="BY168" s="43">
        <v>13</v>
      </c>
      <c r="BZ168" s="46">
        <v>0</v>
      </c>
    </row>
    <row r="169" spans="30:78">
      <c r="AD169" s="43">
        <v>14</v>
      </c>
      <c r="AE169" s="20">
        <v>0</v>
      </c>
      <c r="AF169" s="21">
        <v>0</v>
      </c>
      <c r="AG169" s="21">
        <v>0</v>
      </c>
      <c r="AH169" s="21">
        <v>0</v>
      </c>
      <c r="AI169" s="21">
        <v>-0.33185185185185195</v>
      </c>
      <c r="AJ169" s="21">
        <v>0</v>
      </c>
      <c r="AK169" s="21">
        <v>0</v>
      </c>
      <c r="AL169" s="21">
        <v>0</v>
      </c>
      <c r="AM169" s="21">
        <v>0</v>
      </c>
      <c r="AN169" s="21">
        <v>0</v>
      </c>
      <c r="AO169" s="21">
        <v>0</v>
      </c>
      <c r="AP169" s="21">
        <v>2.048</v>
      </c>
      <c r="AQ169" s="21">
        <v>-8.1920000000000002</v>
      </c>
      <c r="AR169" s="21">
        <v>13.117629629629629</v>
      </c>
      <c r="AS169" s="21">
        <v>-8.1920000000000002</v>
      </c>
      <c r="AT169" s="21">
        <v>2.048</v>
      </c>
      <c r="AU169" s="21">
        <v>0</v>
      </c>
      <c r="AV169" s="21">
        <v>0</v>
      </c>
      <c r="AW169" s="21">
        <v>0</v>
      </c>
      <c r="AX169" s="21">
        <v>0</v>
      </c>
      <c r="AY169" s="21">
        <v>0</v>
      </c>
      <c r="AZ169" s="21">
        <v>0</v>
      </c>
      <c r="BA169" s="21">
        <v>-0.66370370370370391</v>
      </c>
      <c r="BB169" s="21">
        <v>0</v>
      </c>
      <c r="BC169" s="21">
        <v>0</v>
      </c>
      <c r="BD169" s="21">
        <v>0</v>
      </c>
      <c r="BE169" s="21">
        <v>0</v>
      </c>
      <c r="BF169" s="21">
        <v>0</v>
      </c>
      <c r="BG169" s="21">
        <v>0</v>
      </c>
      <c r="BH169" s="21">
        <v>0</v>
      </c>
      <c r="BI169" s="21">
        <v>0</v>
      </c>
      <c r="BJ169" s="21">
        <v>0.16592592592592598</v>
      </c>
      <c r="BK169" s="21">
        <v>0</v>
      </c>
      <c r="BL169" s="21">
        <v>0</v>
      </c>
      <c r="BM169" s="21">
        <v>0</v>
      </c>
      <c r="BN169" s="21">
        <v>0</v>
      </c>
      <c r="BO169" s="21">
        <v>0</v>
      </c>
      <c r="BP169" s="21">
        <v>0</v>
      </c>
      <c r="BQ169" s="21">
        <v>0</v>
      </c>
      <c r="BR169" s="21">
        <v>0</v>
      </c>
      <c r="BS169" s="21">
        <v>0</v>
      </c>
      <c r="BT169" s="21">
        <v>0</v>
      </c>
      <c r="BU169" s="21">
        <v>0</v>
      </c>
      <c r="BV169" s="21">
        <v>0</v>
      </c>
      <c r="BW169" s="22">
        <v>0</v>
      </c>
      <c r="BX169" s="48"/>
      <c r="BY169" s="43">
        <v>14</v>
      </c>
      <c r="BZ169" s="46">
        <v>0</v>
      </c>
    </row>
    <row r="170" spans="30:78">
      <c r="AD170" s="43">
        <v>15</v>
      </c>
      <c r="AE170" s="20">
        <v>0</v>
      </c>
      <c r="AF170" s="21">
        <v>0</v>
      </c>
      <c r="AG170" s="21">
        <v>0</v>
      </c>
      <c r="AH170" s="21">
        <v>0</v>
      </c>
      <c r="AI170" s="21">
        <v>0</v>
      </c>
      <c r="AJ170" s="21">
        <v>-0.33185185185185195</v>
      </c>
      <c r="AK170" s="21">
        <v>0</v>
      </c>
      <c r="AL170" s="21">
        <v>0</v>
      </c>
      <c r="AM170" s="21">
        <v>0</v>
      </c>
      <c r="AN170" s="21">
        <v>0</v>
      </c>
      <c r="AO170" s="21">
        <v>0</v>
      </c>
      <c r="AP170" s="21">
        <v>0</v>
      </c>
      <c r="AQ170" s="21">
        <v>2.048</v>
      </c>
      <c r="AR170" s="21">
        <v>-8.1920000000000002</v>
      </c>
      <c r="AS170" s="21">
        <v>13.117629629629629</v>
      </c>
      <c r="AT170" s="21">
        <v>-8.1920000000000002</v>
      </c>
      <c r="AU170" s="21">
        <v>2.048</v>
      </c>
      <c r="AV170" s="21">
        <v>0</v>
      </c>
      <c r="AW170" s="21">
        <v>0</v>
      </c>
      <c r="AX170" s="21">
        <v>0</v>
      </c>
      <c r="AY170" s="21">
        <v>0</v>
      </c>
      <c r="AZ170" s="21">
        <v>0</v>
      </c>
      <c r="BA170" s="21">
        <v>0</v>
      </c>
      <c r="BB170" s="21">
        <v>-0.66370370370370391</v>
      </c>
      <c r="BC170" s="21">
        <v>0</v>
      </c>
      <c r="BD170" s="21">
        <v>0</v>
      </c>
      <c r="BE170" s="21">
        <v>0</v>
      </c>
      <c r="BF170" s="21">
        <v>0</v>
      </c>
      <c r="BG170" s="21">
        <v>0</v>
      </c>
      <c r="BH170" s="21">
        <v>0</v>
      </c>
      <c r="BI170" s="21">
        <v>0</v>
      </c>
      <c r="BJ170" s="21">
        <v>0</v>
      </c>
      <c r="BK170" s="21">
        <v>0.16592592592592598</v>
      </c>
      <c r="BL170" s="21">
        <v>0</v>
      </c>
      <c r="BM170" s="21">
        <v>0</v>
      </c>
      <c r="BN170" s="21">
        <v>0</v>
      </c>
      <c r="BO170" s="21">
        <v>0</v>
      </c>
      <c r="BP170" s="21">
        <v>0</v>
      </c>
      <c r="BQ170" s="21">
        <v>0</v>
      </c>
      <c r="BR170" s="21">
        <v>0</v>
      </c>
      <c r="BS170" s="21">
        <v>0</v>
      </c>
      <c r="BT170" s="21">
        <v>0</v>
      </c>
      <c r="BU170" s="21">
        <v>0</v>
      </c>
      <c r="BV170" s="21">
        <v>0</v>
      </c>
      <c r="BW170" s="22">
        <v>0</v>
      </c>
      <c r="BX170" s="48"/>
      <c r="BY170" s="43">
        <v>15</v>
      </c>
      <c r="BZ170" s="46">
        <v>0</v>
      </c>
    </row>
    <row r="171" spans="30:78">
      <c r="AD171" s="43">
        <v>16</v>
      </c>
      <c r="AE171" s="20">
        <v>0</v>
      </c>
      <c r="AF171" s="21">
        <v>0</v>
      </c>
      <c r="AG171" s="21">
        <v>0</v>
      </c>
      <c r="AH171" s="21">
        <v>0</v>
      </c>
      <c r="AI171" s="21">
        <v>0</v>
      </c>
      <c r="AJ171" s="21">
        <v>0</v>
      </c>
      <c r="AK171" s="21">
        <v>-0.33185185185185195</v>
      </c>
      <c r="AL171" s="21">
        <v>0</v>
      </c>
      <c r="AM171" s="21">
        <v>0</v>
      </c>
      <c r="AN171" s="21">
        <v>0</v>
      </c>
      <c r="AO171" s="21">
        <v>0</v>
      </c>
      <c r="AP171" s="21">
        <v>0</v>
      </c>
      <c r="AQ171" s="21">
        <v>0</v>
      </c>
      <c r="AR171" s="21">
        <v>2.048</v>
      </c>
      <c r="AS171" s="21">
        <v>-8.1920000000000002</v>
      </c>
      <c r="AT171" s="21">
        <v>13.117629629629629</v>
      </c>
      <c r="AU171" s="21">
        <v>-8.1920000000000002</v>
      </c>
      <c r="AV171" s="21">
        <v>2.048</v>
      </c>
      <c r="AW171" s="21">
        <v>0</v>
      </c>
      <c r="AX171" s="21">
        <v>0</v>
      </c>
      <c r="AY171" s="21">
        <v>0</v>
      </c>
      <c r="AZ171" s="21">
        <v>0</v>
      </c>
      <c r="BA171" s="21">
        <v>0</v>
      </c>
      <c r="BB171" s="21">
        <v>0</v>
      </c>
      <c r="BC171" s="21">
        <v>-0.66370370370370391</v>
      </c>
      <c r="BD171" s="21">
        <v>0</v>
      </c>
      <c r="BE171" s="21">
        <v>0</v>
      </c>
      <c r="BF171" s="21">
        <v>0</v>
      </c>
      <c r="BG171" s="21">
        <v>0</v>
      </c>
      <c r="BH171" s="21">
        <v>0</v>
      </c>
      <c r="BI171" s="21">
        <v>0</v>
      </c>
      <c r="BJ171" s="21">
        <v>0</v>
      </c>
      <c r="BK171" s="21">
        <v>0</v>
      </c>
      <c r="BL171" s="21">
        <v>0.16592592592592598</v>
      </c>
      <c r="BM171" s="21">
        <v>0</v>
      </c>
      <c r="BN171" s="21">
        <v>0</v>
      </c>
      <c r="BO171" s="21">
        <v>0</v>
      </c>
      <c r="BP171" s="21">
        <v>0</v>
      </c>
      <c r="BQ171" s="21">
        <v>0</v>
      </c>
      <c r="BR171" s="21">
        <v>0</v>
      </c>
      <c r="BS171" s="21">
        <v>0</v>
      </c>
      <c r="BT171" s="21">
        <v>0</v>
      </c>
      <c r="BU171" s="21">
        <v>0</v>
      </c>
      <c r="BV171" s="21">
        <v>0</v>
      </c>
      <c r="BW171" s="22">
        <v>0</v>
      </c>
      <c r="BX171" s="48"/>
      <c r="BY171" s="43">
        <v>16</v>
      </c>
      <c r="BZ171" s="46">
        <v>0</v>
      </c>
    </row>
    <row r="172" spans="30:78">
      <c r="AD172" s="43">
        <v>17</v>
      </c>
      <c r="AE172" s="20">
        <v>0</v>
      </c>
      <c r="AF172" s="21">
        <v>0</v>
      </c>
      <c r="AG172" s="21">
        <v>0</v>
      </c>
      <c r="AH172" s="21">
        <v>0</v>
      </c>
      <c r="AI172" s="21">
        <v>0</v>
      </c>
      <c r="AJ172" s="21">
        <v>0</v>
      </c>
      <c r="AK172" s="21">
        <v>0</v>
      </c>
      <c r="AL172" s="21">
        <v>-0.33185185185185195</v>
      </c>
      <c r="AM172" s="21">
        <v>0</v>
      </c>
      <c r="AN172" s="21">
        <v>0</v>
      </c>
      <c r="AO172" s="21">
        <v>0</v>
      </c>
      <c r="AP172" s="21">
        <v>0</v>
      </c>
      <c r="AQ172" s="21">
        <v>0</v>
      </c>
      <c r="AR172" s="21">
        <v>0</v>
      </c>
      <c r="AS172" s="21">
        <v>2.048</v>
      </c>
      <c r="AT172" s="21">
        <v>-8.1920000000000002</v>
      </c>
      <c r="AU172" s="21">
        <v>11.069629629629629</v>
      </c>
      <c r="AV172" s="21">
        <v>-4.0960000000000001</v>
      </c>
      <c r="AW172" s="21">
        <v>0</v>
      </c>
      <c r="AX172" s="21">
        <v>0</v>
      </c>
      <c r="AY172" s="21">
        <v>0</v>
      </c>
      <c r="AZ172" s="21">
        <v>0</v>
      </c>
      <c r="BA172" s="21">
        <v>0</v>
      </c>
      <c r="BB172" s="21">
        <v>0</v>
      </c>
      <c r="BC172" s="21">
        <v>0</v>
      </c>
      <c r="BD172" s="21">
        <v>-0.66370370370370391</v>
      </c>
      <c r="BE172" s="21">
        <v>0</v>
      </c>
      <c r="BF172" s="21">
        <v>0</v>
      </c>
      <c r="BG172" s="21">
        <v>0</v>
      </c>
      <c r="BH172" s="21">
        <v>0</v>
      </c>
      <c r="BI172" s="21">
        <v>0</v>
      </c>
      <c r="BJ172" s="21">
        <v>0</v>
      </c>
      <c r="BK172" s="21">
        <v>0</v>
      </c>
      <c r="BL172" s="21">
        <v>0</v>
      </c>
      <c r="BM172" s="21">
        <v>0.16592592592592598</v>
      </c>
      <c r="BN172" s="21">
        <v>0</v>
      </c>
      <c r="BO172" s="21">
        <v>0</v>
      </c>
      <c r="BP172" s="21">
        <v>0</v>
      </c>
      <c r="BQ172" s="21">
        <v>0</v>
      </c>
      <c r="BR172" s="21">
        <v>0</v>
      </c>
      <c r="BS172" s="21">
        <v>0</v>
      </c>
      <c r="BT172" s="21">
        <v>0</v>
      </c>
      <c r="BU172" s="21">
        <v>0</v>
      </c>
      <c r="BV172" s="21">
        <v>0</v>
      </c>
      <c r="BW172" s="22">
        <v>0</v>
      </c>
      <c r="BX172" s="48"/>
      <c r="BY172" s="43">
        <v>17</v>
      </c>
      <c r="BZ172" s="46">
        <v>0</v>
      </c>
    </row>
    <row r="173" spans="30:78">
      <c r="AD173" s="43">
        <v>18</v>
      </c>
      <c r="AE173" s="20">
        <v>0</v>
      </c>
      <c r="AF173" s="21">
        <v>0</v>
      </c>
      <c r="AG173" s="21">
        <v>0</v>
      </c>
      <c r="AH173" s="21">
        <v>0</v>
      </c>
      <c r="AI173" s="21">
        <v>0</v>
      </c>
      <c r="AJ173" s="21">
        <v>0</v>
      </c>
      <c r="AK173" s="21">
        <v>0</v>
      </c>
      <c r="AL173" s="21">
        <v>0</v>
      </c>
      <c r="AM173" s="21">
        <v>-0.33185185185185195</v>
      </c>
      <c r="AN173" s="21">
        <v>0</v>
      </c>
      <c r="AO173" s="21">
        <v>0</v>
      </c>
      <c r="AP173" s="21">
        <v>0</v>
      </c>
      <c r="AQ173" s="21">
        <v>0</v>
      </c>
      <c r="AR173" s="21">
        <v>0</v>
      </c>
      <c r="AS173" s="21">
        <v>0</v>
      </c>
      <c r="AT173" s="21">
        <v>2.048</v>
      </c>
      <c r="AU173" s="21">
        <v>-4.0960000000000001</v>
      </c>
      <c r="AV173" s="21">
        <v>2.87762962962963</v>
      </c>
      <c r="AW173" s="21">
        <v>0</v>
      </c>
      <c r="AX173" s="21">
        <v>0</v>
      </c>
      <c r="AY173" s="21">
        <v>0</v>
      </c>
      <c r="AZ173" s="21">
        <v>0</v>
      </c>
      <c r="BA173" s="21">
        <v>0</v>
      </c>
      <c r="BB173" s="21">
        <v>0</v>
      </c>
      <c r="BC173" s="21">
        <v>0</v>
      </c>
      <c r="BD173" s="21">
        <v>0</v>
      </c>
      <c r="BE173" s="21">
        <v>-0.66370370370370391</v>
      </c>
      <c r="BF173" s="21">
        <v>0</v>
      </c>
      <c r="BG173" s="21">
        <v>0</v>
      </c>
      <c r="BH173" s="21">
        <v>0</v>
      </c>
      <c r="BI173" s="21">
        <v>0</v>
      </c>
      <c r="BJ173" s="21">
        <v>0</v>
      </c>
      <c r="BK173" s="21">
        <v>0</v>
      </c>
      <c r="BL173" s="21">
        <v>0</v>
      </c>
      <c r="BM173" s="21">
        <v>0</v>
      </c>
      <c r="BN173" s="21">
        <v>0.16592592592592598</v>
      </c>
      <c r="BO173" s="21">
        <v>0</v>
      </c>
      <c r="BP173" s="21">
        <v>0</v>
      </c>
      <c r="BQ173" s="21">
        <v>0</v>
      </c>
      <c r="BR173" s="21">
        <v>0</v>
      </c>
      <c r="BS173" s="21">
        <v>0</v>
      </c>
      <c r="BT173" s="21">
        <v>0</v>
      </c>
      <c r="BU173" s="21">
        <v>0</v>
      </c>
      <c r="BV173" s="21">
        <v>0</v>
      </c>
      <c r="BW173" s="22">
        <v>0</v>
      </c>
      <c r="BX173" s="48"/>
      <c r="BY173" s="43">
        <v>18</v>
      </c>
      <c r="BZ173" s="46">
        <v>0</v>
      </c>
    </row>
    <row r="174" spans="30:78">
      <c r="AD174" s="43">
        <v>19</v>
      </c>
      <c r="AE174" s="20">
        <v>0.16592592592592598</v>
      </c>
      <c r="AF174" s="21">
        <v>0</v>
      </c>
      <c r="AG174" s="21">
        <v>0</v>
      </c>
      <c r="AH174" s="21">
        <v>0</v>
      </c>
      <c r="AI174" s="21">
        <v>0</v>
      </c>
      <c r="AJ174" s="21">
        <v>0</v>
      </c>
      <c r="AK174" s="21">
        <v>0</v>
      </c>
      <c r="AL174" s="21">
        <v>0</v>
      </c>
      <c r="AM174" s="21">
        <v>0</v>
      </c>
      <c r="AN174" s="21">
        <v>-0.66370370370370391</v>
      </c>
      <c r="AO174" s="21">
        <v>0</v>
      </c>
      <c r="AP174" s="21">
        <v>0</v>
      </c>
      <c r="AQ174" s="21">
        <v>0</v>
      </c>
      <c r="AR174" s="21">
        <v>0</v>
      </c>
      <c r="AS174" s="21">
        <v>0</v>
      </c>
      <c r="AT174" s="21">
        <v>0</v>
      </c>
      <c r="AU174" s="21">
        <v>0</v>
      </c>
      <c r="AV174" s="21">
        <v>0</v>
      </c>
      <c r="AW174" s="21">
        <v>3.0435555555555558</v>
      </c>
      <c r="AX174" s="21">
        <v>-4.0960000000000001</v>
      </c>
      <c r="AY174" s="21">
        <v>2.048</v>
      </c>
      <c r="AZ174" s="21">
        <v>0</v>
      </c>
      <c r="BA174" s="21">
        <v>0</v>
      </c>
      <c r="BB174" s="21">
        <v>0</v>
      </c>
      <c r="BC174" s="21">
        <v>0</v>
      </c>
      <c r="BD174" s="21">
        <v>0</v>
      </c>
      <c r="BE174" s="21">
        <v>0</v>
      </c>
      <c r="BF174" s="21">
        <v>-0.66370370370370391</v>
      </c>
      <c r="BG174" s="21">
        <v>0</v>
      </c>
      <c r="BH174" s="21">
        <v>0</v>
      </c>
      <c r="BI174" s="21">
        <v>0</v>
      </c>
      <c r="BJ174" s="21">
        <v>0</v>
      </c>
      <c r="BK174" s="21">
        <v>0</v>
      </c>
      <c r="BL174" s="21">
        <v>0</v>
      </c>
      <c r="BM174" s="21">
        <v>0</v>
      </c>
      <c r="BN174" s="21">
        <v>0</v>
      </c>
      <c r="BO174" s="21">
        <v>0.16592592592592598</v>
      </c>
      <c r="BP174" s="21">
        <v>0</v>
      </c>
      <c r="BQ174" s="21">
        <v>0</v>
      </c>
      <c r="BR174" s="21">
        <v>0</v>
      </c>
      <c r="BS174" s="21">
        <v>0</v>
      </c>
      <c r="BT174" s="21">
        <v>0</v>
      </c>
      <c r="BU174" s="21">
        <v>0</v>
      </c>
      <c r="BV174" s="21">
        <v>0</v>
      </c>
      <c r="BW174" s="22">
        <v>0</v>
      </c>
      <c r="BX174" s="48"/>
      <c r="BY174" s="43">
        <v>19</v>
      </c>
      <c r="BZ174" s="46">
        <v>0</v>
      </c>
    </row>
    <row r="175" spans="30:78">
      <c r="AD175" s="43">
        <v>20</v>
      </c>
      <c r="AE175" s="20">
        <v>0</v>
      </c>
      <c r="AF175" s="21">
        <v>0.16592592592592598</v>
      </c>
      <c r="AG175" s="21">
        <v>0</v>
      </c>
      <c r="AH175" s="21">
        <v>0</v>
      </c>
      <c r="AI175" s="21">
        <v>0</v>
      </c>
      <c r="AJ175" s="21">
        <v>0</v>
      </c>
      <c r="AK175" s="21">
        <v>0</v>
      </c>
      <c r="AL175" s="21">
        <v>0</v>
      </c>
      <c r="AM175" s="21">
        <v>0</v>
      </c>
      <c r="AN175" s="21">
        <v>0</v>
      </c>
      <c r="AO175" s="21">
        <v>-0.66370370370370391</v>
      </c>
      <c r="AP175" s="21">
        <v>0</v>
      </c>
      <c r="AQ175" s="21">
        <v>0</v>
      </c>
      <c r="AR175" s="21">
        <v>0</v>
      </c>
      <c r="AS175" s="21">
        <v>0</v>
      </c>
      <c r="AT175" s="21">
        <v>0</v>
      </c>
      <c r="AU175" s="21">
        <v>0</v>
      </c>
      <c r="AV175" s="21">
        <v>0</v>
      </c>
      <c r="AW175" s="21">
        <v>-4.0960000000000001</v>
      </c>
      <c r="AX175" s="21">
        <v>11.235555555555555</v>
      </c>
      <c r="AY175" s="21">
        <v>-8.1920000000000002</v>
      </c>
      <c r="AZ175" s="21">
        <v>2.048</v>
      </c>
      <c r="BA175" s="21">
        <v>0</v>
      </c>
      <c r="BB175" s="21">
        <v>0</v>
      </c>
      <c r="BC175" s="21">
        <v>0</v>
      </c>
      <c r="BD175" s="21">
        <v>0</v>
      </c>
      <c r="BE175" s="21">
        <v>0</v>
      </c>
      <c r="BF175" s="21">
        <v>0</v>
      </c>
      <c r="BG175" s="21">
        <v>-0.66370370370370391</v>
      </c>
      <c r="BH175" s="21">
        <v>0</v>
      </c>
      <c r="BI175" s="21">
        <v>0</v>
      </c>
      <c r="BJ175" s="21">
        <v>0</v>
      </c>
      <c r="BK175" s="21">
        <v>0</v>
      </c>
      <c r="BL175" s="21">
        <v>0</v>
      </c>
      <c r="BM175" s="21">
        <v>0</v>
      </c>
      <c r="BN175" s="21">
        <v>0</v>
      </c>
      <c r="BO175" s="21">
        <v>0</v>
      </c>
      <c r="BP175" s="21">
        <v>0.16592592592592598</v>
      </c>
      <c r="BQ175" s="21">
        <v>0</v>
      </c>
      <c r="BR175" s="21">
        <v>0</v>
      </c>
      <c r="BS175" s="21">
        <v>0</v>
      </c>
      <c r="BT175" s="21">
        <v>0</v>
      </c>
      <c r="BU175" s="21">
        <v>0</v>
      </c>
      <c r="BV175" s="21">
        <v>0</v>
      </c>
      <c r="BW175" s="22">
        <v>0</v>
      </c>
      <c r="BX175" s="48"/>
      <c r="BY175" s="43">
        <v>20</v>
      </c>
      <c r="BZ175" s="46">
        <v>0</v>
      </c>
    </row>
    <row r="176" spans="30:78">
      <c r="AD176" s="43">
        <v>21</v>
      </c>
      <c r="AE176" s="20">
        <v>0</v>
      </c>
      <c r="AF176" s="21">
        <v>0</v>
      </c>
      <c r="AG176" s="21">
        <v>0.16592592592592598</v>
      </c>
      <c r="AH176" s="21">
        <v>0</v>
      </c>
      <c r="AI176" s="21">
        <v>0</v>
      </c>
      <c r="AJ176" s="21">
        <v>0</v>
      </c>
      <c r="AK176" s="21">
        <v>0</v>
      </c>
      <c r="AL176" s="21">
        <v>0</v>
      </c>
      <c r="AM176" s="21">
        <v>0</v>
      </c>
      <c r="AN176" s="21">
        <v>0</v>
      </c>
      <c r="AO176" s="21">
        <v>0</v>
      </c>
      <c r="AP176" s="21">
        <v>-0.66370370370370391</v>
      </c>
      <c r="AQ176" s="21">
        <v>0</v>
      </c>
      <c r="AR176" s="21">
        <v>0</v>
      </c>
      <c r="AS176" s="21">
        <v>0</v>
      </c>
      <c r="AT176" s="21">
        <v>0</v>
      </c>
      <c r="AU176" s="21">
        <v>0</v>
      </c>
      <c r="AV176" s="21">
        <v>0</v>
      </c>
      <c r="AW176" s="21">
        <v>2.048</v>
      </c>
      <c r="AX176" s="21">
        <v>-8.1920000000000002</v>
      </c>
      <c r="AY176" s="21">
        <v>13.283555555555555</v>
      </c>
      <c r="AZ176" s="21">
        <v>-8.1920000000000002</v>
      </c>
      <c r="BA176" s="21">
        <v>2.048</v>
      </c>
      <c r="BB176" s="21">
        <v>0</v>
      </c>
      <c r="BC176" s="21">
        <v>0</v>
      </c>
      <c r="BD176" s="21">
        <v>0</v>
      </c>
      <c r="BE176" s="21">
        <v>0</v>
      </c>
      <c r="BF176" s="21">
        <v>0</v>
      </c>
      <c r="BG176" s="21">
        <v>0</v>
      </c>
      <c r="BH176" s="21">
        <v>-0.66370370370370391</v>
      </c>
      <c r="BI176" s="21">
        <v>0</v>
      </c>
      <c r="BJ176" s="21">
        <v>0</v>
      </c>
      <c r="BK176" s="21">
        <v>0</v>
      </c>
      <c r="BL176" s="21">
        <v>0</v>
      </c>
      <c r="BM176" s="21">
        <v>0</v>
      </c>
      <c r="BN176" s="21">
        <v>0</v>
      </c>
      <c r="BO176" s="21">
        <v>0</v>
      </c>
      <c r="BP176" s="21">
        <v>0</v>
      </c>
      <c r="BQ176" s="21">
        <v>0.16592592592592598</v>
      </c>
      <c r="BR176" s="21">
        <v>0</v>
      </c>
      <c r="BS176" s="21">
        <v>0</v>
      </c>
      <c r="BT176" s="21">
        <v>0</v>
      </c>
      <c r="BU176" s="21">
        <v>0</v>
      </c>
      <c r="BV176" s="21">
        <v>0</v>
      </c>
      <c r="BW176" s="22">
        <v>0</v>
      </c>
      <c r="BX176" s="48"/>
      <c r="BY176" s="43">
        <v>21</v>
      </c>
      <c r="BZ176" s="46">
        <v>0</v>
      </c>
    </row>
    <row r="177" spans="30:78">
      <c r="AD177" s="43">
        <v>22</v>
      </c>
      <c r="AE177" s="20">
        <v>0</v>
      </c>
      <c r="AF177" s="21">
        <v>0</v>
      </c>
      <c r="AG177" s="21">
        <v>0</v>
      </c>
      <c r="AH177" s="21">
        <v>0.16592592592592598</v>
      </c>
      <c r="AI177" s="21">
        <v>0</v>
      </c>
      <c r="AJ177" s="21">
        <v>0</v>
      </c>
      <c r="AK177" s="21">
        <v>0</v>
      </c>
      <c r="AL177" s="21">
        <v>0</v>
      </c>
      <c r="AM177" s="21">
        <v>0</v>
      </c>
      <c r="AN177" s="21">
        <v>0</v>
      </c>
      <c r="AO177" s="21">
        <v>0</v>
      </c>
      <c r="AP177" s="21">
        <v>0</v>
      </c>
      <c r="AQ177" s="21">
        <v>-0.66370370370370391</v>
      </c>
      <c r="AR177" s="21">
        <v>0</v>
      </c>
      <c r="AS177" s="21">
        <v>0</v>
      </c>
      <c r="AT177" s="21">
        <v>0</v>
      </c>
      <c r="AU177" s="21">
        <v>0</v>
      </c>
      <c r="AV177" s="21">
        <v>0</v>
      </c>
      <c r="AW177" s="21">
        <v>0</v>
      </c>
      <c r="AX177" s="21">
        <v>2.048</v>
      </c>
      <c r="AY177" s="21">
        <v>-8.1920000000000002</v>
      </c>
      <c r="AZ177" s="21">
        <v>13.283555555555555</v>
      </c>
      <c r="BA177" s="21">
        <v>-8.1920000000000002</v>
      </c>
      <c r="BB177" s="21">
        <v>2.048</v>
      </c>
      <c r="BC177" s="21">
        <v>0</v>
      </c>
      <c r="BD177" s="21">
        <v>0</v>
      </c>
      <c r="BE177" s="21">
        <v>0</v>
      </c>
      <c r="BF177" s="21">
        <v>0</v>
      </c>
      <c r="BG177" s="21">
        <v>0</v>
      </c>
      <c r="BH177" s="21">
        <v>0</v>
      </c>
      <c r="BI177" s="21">
        <v>-0.66370370370370391</v>
      </c>
      <c r="BJ177" s="21">
        <v>0</v>
      </c>
      <c r="BK177" s="21">
        <v>0</v>
      </c>
      <c r="BL177" s="21">
        <v>0</v>
      </c>
      <c r="BM177" s="21">
        <v>0</v>
      </c>
      <c r="BN177" s="21">
        <v>0</v>
      </c>
      <c r="BO177" s="21">
        <v>0</v>
      </c>
      <c r="BP177" s="21">
        <v>0</v>
      </c>
      <c r="BQ177" s="21">
        <v>0</v>
      </c>
      <c r="BR177" s="21">
        <v>0.16592592592592598</v>
      </c>
      <c r="BS177" s="21">
        <v>0</v>
      </c>
      <c r="BT177" s="21">
        <v>0</v>
      </c>
      <c r="BU177" s="21">
        <v>0</v>
      </c>
      <c r="BV177" s="21">
        <v>0</v>
      </c>
      <c r="BW177" s="22">
        <v>0</v>
      </c>
      <c r="BX177" s="48"/>
      <c r="BY177" s="43">
        <v>22</v>
      </c>
      <c r="BZ177" s="46">
        <v>0</v>
      </c>
    </row>
    <row r="178" spans="30:78">
      <c r="AD178" s="43">
        <v>23</v>
      </c>
      <c r="AE178" s="20">
        <v>0</v>
      </c>
      <c r="AF178" s="21">
        <v>0</v>
      </c>
      <c r="AG178" s="21">
        <v>0</v>
      </c>
      <c r="AH178" s="21">
        <v>0</v>
      </c>
      <c r="AI178" s="21">
        <v>0.16592592592592598</v>
      </c>
      <c r="AJ178" s="21">
        <v>0</v>
      </c>
      <c r="AK178" s="21">
        <v>0</v>
      </c>
      <c r="AL178" s="21">
        <v>0</v>
      </c>
      <c r="AM178" s="21">
        <v>0</v>
      </c>
      <c r="AN178" s="21">
        <v>0</v>
      </c>
      <c r="AO178" s="21">
        <v>0</v>
      </c>
      <c r="AP178" s="21">
        <v>0</v>
      </c>
      <c r="AQ178" s="21">
        <v>0</v>
      </c>
      <c r="AR178" s="21">
        <v>-0.66370370370370391</v>
      </c>
      <c r="AS178" s="21">
        <v>0</v>
      </c>
      <c r="AT178" s="21">
        <v>0</v>
      </c>
      <c r="AU178" s="21">
        <v>0</v>
      </c>
      <c r="AV178" s="21">
        <v>0</v>
      </c>
      <c r="AW178" s="21">
        <v>0</v>
      </c>
      <c r="AX178" s="21">
        <v>0</v>
      </c>
      <c r="AY178" s="21">
        <v>2.048</v>
      </c>
      <c r="AZ178" s="21">
        <v>-8.1920000000000002</v>
      </c>
      <c r="BA178" s="21">
        <v>14.283555555555555</v>
      </c>
      <c r="BB178" s="21">
        <v>-8.1920000000000002</v>
      </c>
      <c r="BC178" s="21">
        <v>2.048</v>
      </c>
      <c r="BD178" s="21">
        <v>0</v>
      </c>
      <c r="BE178" s="21">
        <v>0</v>
      </c>
      <c r="BF178" s="21">
        <v>0</v>
      </c>
      <c r="BG178" s="21">
        <v>0</v>
      </c>
      <c r="BH178" s="21">
        <v>0</v>
      </c>
      <c r="BI178" s="21">
        <v>0</v>
      </c>
      <c r="BJ178" s="21">
        <v>-0.66370370370370391</v>
      </c>
      <c r="BK178" s="21">
        <v>0</v>
      </c>
      <c r="BL178" s="21">
        <v>0</v>
      </c>
      <c r="BM178" s="21">
        <v>0</v>
      </c>
      <c r="BN178" s="21">
        <v>0</v>
      </c>
      <c r="BO178" s="21">
        <v>0</v>
      </c>
      <c r="BP178" s="21">
        <v>0</v>
      </c>
      <c r="BQ178" s="21">
        <v>0</v>
      </c>
      <c r="BR178" s="21">
        <v>0</v>
      </c>
      <c r="BS178" s="21">
        <v>0.16592592592592598</v>
      </c>
      <c r="BT178" s="21">
        <v>0</v>
      </c>
      <c r="BU178" s="21">
        <v>0</v>
      </c>
      <c r="BV178" s="21">
        <v>0</v>
      </c>
      <c r="BW178" s="22">
        <v>0</v>
      </c>
      <c r="BX178" s="48"/>
      <c r="BY178" s="43">
        <v>23</v>
      </c>
      <c r="BZ178" s="46">
        <v>1</v>
      </c>
    </row>
    <row r="179" spans="30:78">
      <c r="AD179" s="43">
        <v>24</v>
      </c>
      <c r="AE179" s="20">
        <v>0</v>
      </c>
      <c r="AF179" s="21">
        <v>0</v>
      </c>
      <c r="AG179" s="21">
        <v>0</v>
      </c>
      <c r="AH179" s="21">
        <v>0</v>
      </c>
      <c r="AI179" s="21">
        <v>0</v>
      </c>
      <c r="AJ179" s="21">
        <v>0.16592592592592598</v>
      </c>
      <c r="AK179" s="21">
        <v>0</v>
      </c>
      <c r="AL179" s="21">
        <v>0</v>
      </c>
      <c r="AM179" s="21">
        <v>0</v>
      </c>
      <c r="AN179" s="21">
        <v>0</v>
      </c>
      <c r="AO179" s="21">
        <v>0</v>
      </c>
      <c r="AP179" s="21">
        <v>0</v>
      </c>
      <c r="AQ179" s="21">
        <v>0</v>
      </c>
      <c r="AR179" s="21">
        <v>0</v>
      </c>
      <c r="AS179" s="21">
        <v>-0.66370370370370391</v>
      </c>
      <c r="AT179" s="21">
        <v>0</v>
      </c>
      <c r="AU179" s="21">
        <v>0</v>
      </c>
      <c r="AV179" s="21">
        <v>0</v>
      </c>
      <c r="AW179" s="21">
        <v>0</v>
      </c>
      <c r="AX179" s="21">
        <v>0</v>
      </c>
      <c r="AY179" s="21">
        <v>0</v>
      </c>
      <c r="AZ179" s="21">
        <v>2.048</v>
      </c>
      <c r="BA179" s="21">
        <v>-8.1920000000000002</v>
      </c>
      <c r="BB179" s="21">
        <v>13.283555555555555</v>
      </c>
      <c r="BC179" s="21">
        <v>-8.1920000000000002</v>
      </c>
      <c r="BD179" s="21">
        <v>2.048</v>
      </c>
      <c r="BE179" s="21">
        <v>0</v>
      </c>
      <c r="BF179" s="21">
        <v>0</v>
      </c>
      <c r="BG179" s="21">
        <v>0</v>
      </c>
      <c r="BH179" s="21">
        <v>0</v>
      </c>
      <c r="BI179" s="21">
        <v>0</v>
      </c>
      <c r="BJ179" s="21">
        <v>0</v>
      </c>
      <c r="BK179" s="21">
        <v>-0.66370370370370391</v>
      </c>
      <c r="BL179" s="21">
        <v>0</v>
      </c>
      <c r="BM179" s="21">
        <v>0</v>
      </c>
      <c r="BN179" s="21">
        <v>0</v>
      </c>
      <c r="BO179" s="21">
        <v>0</v>
      </c>
      <c r="BP179" s="21">
        <v>0</v>
      </c>
      <c r="BQ179" s="21">
        <v>0</v>
      </c>
      <c r="BR179" s="21">
        <v>0</v>
      </c>
      <c r="BS179" s="21">
        <v>0</v>
      </c>
      <c r="BT179" s="21">
        <v>0.16592592592592598</v>
      </c>
      <c r="BU179" s="21">
        <v>0</v>
      </c>
      <c r="BV179" s="21">
        <v>0</v>
      </c>
      <c r="BW179" s="22">
        <v>0</v>
      </c>
      <c r="BX179" s="48"/>
      <c r="BY179" s="43">
        <v>24</v>
      </c>
      <c r="BZ179" s="46">
        <v>0</v>
      </c>
    </row>
    <row r="180" spans="30:78">
      <c r="AD180" s="43">
        <v>25</v>
      </c>
      <c r="AE180" s="20">
        <v>0</v>
      </c>
      <c r="AF180" s="21">
        <v>0</v>
      </c>
      <c r="AG180" s="21">
        <v>0</v>
      </c>
      <c r="AH180" s="21">
        <v>0</v>
      </c>
      <c r="AI180" s="21">
        <v>0</v>
      </c>
      <c r="AJ180" s="21">
        <v>0</v>
      </c>
      <c r="AK180" s="21">
        <v>0.16592592592592598</v>
      </c>
      <c r="AL180" s="21">
        <v>0</v>
      </c>
      <c r="AM180" s="21">
        <v>0</v>
      </c>
      <c r="AN180" s="21">
        <v>0</v>
      </c>
      <c r="AO180" s="21">
        <v>0</v>
      </c>
      <c r="AP180" s="21">
        <v>0</v>
      </c>
      <c r="AQ180" s="21">
        <v>0</v>
      </c>
      <c r="AR180" s="21">
        <v>0</v>
      </c>
      <c r="AS180" s="21">
        <v>0</v>
      </c>
      <c r="AT180" s="21">
        <v>-0.66370370370370391</v>
      </c>
      <c r="AU180" s="21">
        <v>0</v>
      </c>
      <c r="AV180" s="21">
        <v>0</v>
      </c>
      <c r="AW180" s="21">
        <v>0</v>
      </c>
      <c r="AX180" s="21">
        <v>0</v>
      </c>
      <c r="AY180" s="21">
        <v>0</v>
      </c>
      <c r="AZ180" s="21">
        <v>0</v>
      </c>
      <c r="BA180" s="21">
        <v>2.048</v>
      </c>
      <c r="BB180" s="21">
        <v>-8.1920000000000002</v>
      </c>
      <c r="BC180" s="21">
        <v>13.283555555555555</v>
      </c>
      <c r="BD180" s="21">
        <v>-8.1920000000000002</v>
      </c>
      <c r="BE180" s="21">
        <v>2.048</v>
      </c>
      <c r="BF180" s="21">
        <v>0</v>
      </c>
      <c r="BG180" s="21">
        <v>0</v>
      </c>
      <c r="BH180" s="21">
        <v>0</v>
      </c>
      <c r="BI180" s="21">
        <v>0</v>
      </c>
      <c r="BJ180" s="21">
        <v>0</v>
      </c>
      <c r="BK180" s="21">
        <v>0</v>
      </c>
      <c r="BL180" s="21">
        <v>-0.66370370370370391</v>
      </c>
      <c r="BM180" s="21">
        <v>0</v>
      </c>
      <c r="BN180" s="21">
        <v>0</v>
      </c>
      <c r="BO180" s="21">
        <v>0</v>
      </c>
      <c r="BP180" s="21">
        <v>0</v>
      </c>
      <c r="BQ180" s="21">
        <v>0</v>
      </c>
      <c r="BR180" s="21">
        <v>0</v>
      </c>
      <c r="BS180" s="21">
        <v>0</v>
      </c>
      <c r="BT180" s="21">
        <v>0</v>
      </c>
      <c r="BU180" s="21">
        <v>0.16592592592592598</v>
      </c>
      <c r="BV180" s="21">
        <v>0</v>
      </c>
      <c r="BW180" s="22">
        <v>0</v>
      </c>
      <c r="BX180" s="48"/>
      <c r="BY180" s="43">
        <v>25</v>
      </c>
      <c r="BZ180" s="46">
        <v>0</v>
      </c>
    </row>
    <row r="181" spans="30:78">
      <c r="AD181" s="43">
        <v>26</v>
      </c>
      <c r="AE181" s="20">
        <v>0</v>
      </c>
      <c r="AF181" s="21">
        <v>0</v>
      </c>
      <c r="AG181" s="21">
        <v>0</v>
      </c>
      <c r="AH181" s="21">
        <v>0</v>
      </c>
      <c r="AI181" s="21">
        <v>0</v>
      </c>
      <c r="AJ181" s="21">
        <v>0</v>
      </c>
      <c r="AK181" s="21">
        <v>0</v>
      </c>
      <c r="AL181" s="21">
        <v>0.16592592592592598</v>
      </c>
      <c r="AM181" s="21">
        <v>0</v>
      </c>
      <c r="AN181" s="21">
        <v>0</v>
      </c>
      <c r="AO181" s="21">
        <v>0</v>
      </c>
      <c r="AP181" s="21">
        <v>0</v>
      </c>
      <c r="AQ181" s="21">
        <v>0</v>
      </c>
      <c r="AR181" s="21">
        <v>0</v>
      </c>
      <c r="AS181" s="21">
        <v>0</v>
      </c>
      <c r="AT181" s="21">
        <v>0</v>
      </c>
      <c r="AU181" s="21">
        <v>-0.66370370370370391</v>
      </c>
      <c r="AV181" s="21">
        <v>0</v>
      </c>
      <c r="AW181" s="21">
        <v>0</v>
      </c>
      <c r="AX181" s="21">
        <v>0</v>
      </c>
      <c r="AY181" s="21">
        <v>0</v>
      </c>
      <c r="AZ181" s="21">
        <v>0</v>
      </c>
      <c r="BA181" s="21">
        <v>0</v>
      </c>
      <c r="BB181" s="21">
        <v>2.048</v>
      </c>
      <c r="BC181" s="21">
        <v>-8.1920000000000002</v>
      </c>
      <c r="BD181" s="21">
        <v>11.235555555555555</v>
      </c>
      <c r="BE181" s="21">
        <v>-4.0960000000000001</v>
      </c>
      <c r="BF181" s="21">
        <v>0</v>
      </c>
      <c r="BG181" s="21">
        <v>0</v>
      </c>
      <c r="BH181" s="21">
        <v>0</v>
      </c>
      <c r="BI181" s="21">
        <v>0</v>
      </c>
      <c r="BJ181" s="21">
        <v>0</v>
      </c>
      <c r="BK181" s="21">
        <v>0</v>
      </c>
      <c r="BL181" s="21">
        <v>0</v>
      </c>
      <c r="BM181" s="21">
        <v>-0.66370370370370391</v>
      </c>
      <c r="BN181" s="21">
        <v>0</v>
      </c>
      <c r="BO181" s="21">
        <v>0</v>
      </c>
      <c r="BP181" s="21">
        <v>0</v>
      </c>
      <c r="BQ181" s="21">
        <v>0</v>
      </c>
      <c r="BR181" s="21">
        <v>0</v>
      </c>
      <c r="BS181" s="21">
        <v>0</v>
      </c>
      <c r="BT181" s="21">
        <v>0</v>
      </c>
      <c r="BU181" s="21">
        <v>0</v>
      </c>
      <c r="BV181" s="21">
        <v>0.16592592592592598</v>
      </c>
      <c r="BW181" s="22">
        <v>0</v>
      </c>
      <c r="BX181" s="48"/>
      <c r="BY181" s="43">
        <v>26</v>
      </c>
      <c r="BZ181" s="46">
        <v>0</v>
      </c>
    </row>
    <row r="182" spans="30:78">
      <c r="AD182" s="43">
        <v>27</v>
      </c>
      <c r="AE182" s="20">
        <v>0</v>
      </c>
      <c r="AF182" s="21">
        <v>0</v>
      </c>
      <c r="AG182" s="21">
        <v>0</v>
      </c>
      <c r="AH182" s="21">
        <v>0</v>
      </c>
      <c r="AI182" s="21">
        <v>0</v>
      </c>
      <c r="AJ182" s="21">
        <v>0</v>
      </c>
      <c r="AK182" s="21">
        <v>0</v>
      </c>
      <c r="AL182" s="21">
        <v>0</v>
      </c>
      <c r="AM182" s="21">
        <v>0.16592592592592598</v>
      </c>
      <c r="AN182" s="21">
        <v>0</v>
      </c>
      <c r="AO182" s="21">
        <v>0</v>
      </c>
      <c r="AP182" s="21">
        <v>0</v>
      </c>
      <c r="AQ182" s="21">
        <v>0</v>
      </c>
      <c r="AR182" s="21">
        <v>0</v>
      </c>
      <c r="AS182" s="21">
        <v>0</v>
      </c>
      <c r="AT182" s="21">
        <v>0</v>
      </c>
      <c r="AU182" s="21">
        <v>0</v>
      </c>
      <c r="AV182" s="21">
        <v>-0.66370370370370391</v>
      </c>
      <c r="AW182" s="21">
        <v>0</v>
      </c>
      <c r="AX182" s="21">
        <v>0</v>
      </c>
      <c r="AY182" s="21">
        <v>0</v>
      </c>
      <c r="AZ182" s="21">
        <v>0</v>
      </c>
      <c r="BA182" s="21">
        <v>0</v>
      </c>
      <c r="BB182" s="21">
        <v>0</v>
      </c>
      <c r="BC182" s="21">
        <v>2.048</v>
      </c>
      <c r="BD182" s="21">
        <v>-4.0960000000000001</v>
      </c>
      <c r="BE182" s="21">
        <v>4.0435555555555558</v>
      </c>
      <c r="BF182" s="21">
        <v>0</v>
      </c>
      <c r="BG182" s="21">
        <v>0</v>
      </c>
      <c r="BH182" s="21">
        <v>0</v>
      </c>
      <c r="BI182" s="21">
        <v>0</v>
      </c>
      <c r="BJ182" s="21">
        <v>0</v>
      </c>
      <c r="BK182" s="21">
        <v>0</v>
      </c>
      <c r="BL182" s="21">
        <v>0</v>
      </c>
      <c r="BM182" s="21">
        <v>0</v>
      </c>
      <c r="BN182" s="21">
        <v>-0.66370370370370391</v>
      </c>
      <c r="BO182" s="21">
        <v>0</v>
      </c>
      <c r="BP182" s="21">
        <v>0</v>
      </c>
      <c r="BQ182" s="21">
        <v>0</v>
      </c>
      <c r="BR182" s="21">
        <v>0</v>
      </c>
      <c r="BS182" s="21">
        <v>0</v>
      </c>
      <c r="BT182" s="21">
        <v>0</v>
      </c>
      <c r="BU182" s="21">
        <v>0</v>
      </c>
      <c r="BV182" s="21">
        <v>0</v>
      </c>
      <c r="BW182" s="22">
        <v>0.16592592592592598</v>
      </c>
      <c r="BX182" s="48"/>
      <c r="BY182" s="43">
        <v>27</v>
      </c>
      <c r="BZ182" s="46">
        <v>0</v>
      </c>
    </row>
    <row r="183" spans="30:78">
      <c r="AD183" s="43">
        <v>28</v>
      </c>
      <c r="AE183" s="20">
        <v>0</v>
      </c>
      <c r="AF183" s="21">
        <v>0</v>
      </c>
      <c r="AG183" s="21">
        <v>0</v>
      </c>
      <c r="AH183" s="21">
        <v>0</v>
      </c>
      <c r="AI183" s="21">
        <v>0</v>
      </c>
      <c r="AJ183" s="21">
        <v>0</v>
      </c>
      <c r="AK183" s="21">
        <v>0</v>
      </c>
      <c r="AL183" s="21">
        <v>0</v>
      </c>
      <c r="AM183" s="21">
        <v>0</v>
      </c>
      <c r="AN183" s="21">
        <v>0.16592592592592598</v>
      </c>
      <c r="AO183" s="21">
        <v>0</v>
      </c>
      <c r="AP183" s="21">
        <v>0</v>
      </c>
      <c r="AQ183" s="21">
        <v>0</v>
      </c>
      <c r="AR183" s="21">
        <v>0</v>
      </c>
      <c r="AS183" s="21">
        <v>0</v>
      </c>
      <c r="AT183" s="21">
        <v>0</v>
      </c>
      <c r="AU183" s="21">
        <v>0</v>
      </c>
      <c r="AV183" s="21">
        <v>0</v>
      </c>
      <c r="AW183" s="21">
        <v>-0.66370370370370391</v>
      </c>
      <c r="AX183" s="21">
        <v>0</v>
      </c>
      <c r="AY183" s="21">
        <v>0</v>
      </c>
      <c r="AZ183" s="21">
        <v>0</v>
      </c>
      <c r="BA183" s="21">
        <v>0</v>
      </c>
      <c r="BB183" s="21">
        <v>0</v>
      </c>
      <c r="BC183" s="21">
        <v>0</v>
      </c>
      <c r="BD183" s="21">
        <v>0</v>
      </c>
      <c r="BE183" s="21">
        <v>0</v>
      </c>
      <c r="BF183" s="21">
        <v>2.87762962962963</v>
      </c>
      <c r="BG183" s="21">
        <v>-4.0960000000000001</v>
      </c>
      <c r="BH183" s="21">
        <v>2.048</v>
      </c>
      <c r="BI183" s="21">
        <v>0</v>
      </c>
      <c r="BJ183" s="21">
        <v>0</v>
      </c>
      <c r="BK183" s="21">
        <v>0</v>
      </c>
      <c r="BL183" s="21">
        <v>0</v>
      </c>
      <c r="BM183" s="21">
        <v>0</v>
      </c>
      <c r="BN183" s="21">
        <v>0</v>
      </c>
      <c r="BO183" s="21">
        <v>-0.33185185185185195</v>
      </c>
      <c r="BP183" s="21">
        <v>0</v>
      </c>
      <c r="BQ183" s="21">
        <v>0</v>
      </c>
      <c r="BR183" s="21">
        <v>0</v>
      </c>
      <c r="BS183" s="21">
        <v>0</v>
      </c>
      <c r="BT183" s="21">
        <v>0</v>
      </c>
      <c r="BU183" s="21">
        <v>0</v>
      </c>
      <c r="BV183" s="21">
        <v>0</v>
      </c>
      <c r="BW183" s="22">
        <v>0</v>
      </c>
      <c r="BX183" s="48"/>
      <c r="BY183" s="43">
        <v>28</v>
      </c>
      <c r="BZ183" s="46">
        <v>0</v>
      </c>
    </row>
    <row r="184" spans="30:78">
      <c r="AD184" s="43">
        <v>29</v>
      </c>
      <c r="AE184" s="20">
        <v>0</v>
      </c>
      <c r="AF184" s="21">
        <v>0</v>
      </c>
      <c r="AG184" s="21">
        <v>0</v>
      </c>
      <c r="AH184" s="21">
        <v>0</v>
      </c>
      <c r="AI184" s="21">
        <v>0</v>
      </c>
      <c r="AJ184" s="21">
        <v>0</v>
      </c>
      <c r="AK184" s="21">
        <v>0</v>
      </c>
      <c r="AL184" s="21">
        <v>0</v>
      </c>
      <c r="AM184" s="21">
        <v>0</v>
      </c>
      <c r="AN184" s="21">
        <v>0</v>
      </c>
      <c r="AO184" s="21">
        <v>0.16592592592592598</v>
      </c>
      <c r="AP184" s="21">
        <v>0</v>
      </c>
      <c r="AQ184" s="21">
        <v>0</v>
      </c>
      <c r="AR184" s="21">
        <v>0</v>
      </c>
      <c r="AS184" s="21">
        <v>0</v>
      </c>
      <c r="AT184" s="21">
        <v>0</v>
      </c>
      <c r="AU184" s="21">
        <v>0</v>
      </c>
      <c r="AV184" s="21">
        <v>0</v>
      </c>
      <c r="AW184" s="21">
        <v>0</v>
      </c>
      <c r="AX184" s="21">
        <v>-0.66370370370370391</v>
      </c>
      <c r="AY184" s="21">
        <v>0</v>
      </c>
      <c r="AZ184" s="21">
        <v>0</v>
      </c>
      <c r="BA184" s="21">
        <v>0</v>
      </c>
      <c r="BB184" s="21">
        <v>0</v>
      </c>
      <c r="BC184" s="21">
        <v>0</v>
      </c>
      <c r="BD184" s="21">
        <v>0</v>
      </c>
      <c r="BE184" s="21">
        <v>0</v>
      </c>
      <c r="BF184" s="21">
        <v>-4.0960000000000001</v>
      </c>
      <c r="BG184" s="21">
        <v>11.069629629629629</v>
      </c>
      <c r="BH184" s="21">
        <v>-8.1920000000000002</v>
      </c>
      <c r="BI184" s="21">
        <v>2.048</v>
      </c>
      <c r="BJ184" s="21">
        <v>0</v>
      </c>
      <c r="BK184" s="21">
        <v>0</v>
      </c>
      <c r="BL184" s="21">
        <v>0</v>
      </c>
      <c r="BM184" s="21">
        <v>0</v>
      </c>
      <c r="BN184" s="21">
        <v>0</v>
      </c>
      <c r="BO184" s="21">
        <v>0</v>
      </c>
      <c r="BP184" s="21">
        <v>-0.33185185185185195</v>
      </c>
      <c r="BQ184" s="21">
        <v>0</v>
      </c>
      <c r="BR184" s="21">
        <v>0</v>
      </c>
      <c r="BS184" s="21">
        <v>0</v>
      </c>
      <c r="BT184" s="21">
        <v>0</v>
      </c>
      <c r="BU184" s="21">
        <v>0</v>
      </c>
      <c r="BV184" s="21">
        <v>0</v>
      </c>
      <c r="BW184" s="22">
        <v>0</v>
      </c>
      <c r="BX184" s="48"/>
      <c r="BY184" s="43">
        <v>29</v>
      </c>
      <c r="BZ184" s="46">
        <v>0</v>
      </c>
    </row>
    <row r="185" spans="30:78">
      <c r="AD185" s="43">
        <v>30</v>
      </c>
      <c r="AE185" s="20">
        <v>0</v>
      </c>
      <c r="AF185" s="21">
        <v>0</v>
      </c>
      <c r="AG185" s="21">
        <v>0</v>
      </c>
      <c r="AH185" s="21">
        <v>0</v>
      </c>
      <c r="AI185" s="21">
        <v>0</v>
      </c>
      <c r="AJ185" s="21">
        <v>0</v>
      </c>
      <c r="AK185" s="21">
        <v>0</v>
      </c>
      <c r="AL185" s="21">
        <v>0</v>
      </c>
      <c r="AM185" s="21">
        <v>0</v>
      </c>
      <c r="AN185" s="21">
        <v>0</v>
      </c>
      <c r="AO185" s="21">
        <v>0</v>
      </c>
      <c r="AP185" s="21">
        <v>0.16592592592592598</v>
      </c>
      <c r="AQ185" s="21">
        <v>0</v>
      </c>
      <c r="AR185" s="21">
        <v>0</v>
      </c>
      <c r="AS185" s="21">
        <v>0</v>
      </c>
      <c r="AT185" s="21">
        <v>0</v>
      </c>
      <c r="AU185" s="21">
        <v>0</v>
      </c>
      <c r="AV185" s="21">
        <v>0</v>
      </c>
      <c r="AW185" s="21">
        <v>0</v>
      </c>
      <c r="AX185" s="21">
        <v>0</v>
      </c>
      <c r="AY185" s="21">
        <v>-0.66370370370370391</v>
      </c>
      <c r="AZ185" s="21">
        <v>0</v>
      </c>
      <c r="BA185" s="21">
        <v>0</v>
      </c>
      <c r="BB185" s="21">
        <v>0</v>
      </c>
      <c r="BC185" s="21">
        <v>0</v>
      </c>
      <c r="BD185" s="21">
        <v>0</v>
      </c>
      <c r="BE185" s="21">
        <v>0</v>
      </c>
      <c r="BF185" s="21">
        <v>2.048</v>
      </c>
      <c r="BG185" s="21">
        <v>-8.1920000000000002</v>
      </c>
      <c r="BH185" s="21">
        <v>13.117629629629629</v>
      </c>
      <c r="BI185" s="21">
        <v>-8.1920000000000002</v>
      </c>
      <c r="BJ185" s="21">
        <v>2.048</v>
      </c>
      <c r="BK185" s="21">
        <v>0</v>
      </c>
      <c r="BL185" s="21">
        <v>0</v>
      </c>
      <c r="BM185" s="21">
        <v>0</v>
      </c>
      <c r="BN185" s="21">
        <v>0</v>
      </c>
      <c r="BO185" s="21">
        <v>0</v>
      </c>
      <c r="BP185" s="21">
        <v>0</v>
      </c>
      <c r="BQ185" s="21">
        <v>-0.33185185185185195</v>
      </c>
      <c r="BR185" s="21">
        <v>0</v>
      </c>
      <c r="BS185" s="21">
        <v>0</v>
      </c>
      <c r="BT185" s="21">
        <v>0</v>
      </c>
      <c r="BU185" s="21">
        <v>0</v>
      </c>
      <c r="BV185" s="21">
        <v>0</v>
      </c>
      <c r="BW185" s="22">
        <v>0</v>
      </c>
      <c r="BX185" s="48"/>
      <c r="BY185" s="43">
        <v>30</v>
      </c>
      <c r="BZ185" s="46">
        <v>0</v>
      </c>
    </row>
    <row r="186" spans="30:78">
      <c r="AD186" s="43">
        <v>31</v>
      </c>
      <c r="AE186" s="20">
        <v>0</v>
      </c>
      <c r="AF186" s="21">
        <v>0</v>
      </c>
      <c r="AG186" s="21">
        <v>0</v>
      </c>
      <c r="AH186" s="21">
        <v>0</v>
      </c>
      <c r="AI186" s="21">
        <v>0</v>
      </c>
      <c r="AJ186" s="21">
        <v>0</v>
      </c>
      <c r="AK186" s="21">
        <v>0</v>
      </c>
      <c r="AL186" s="21">
        <v>0</v>
      </c>
      <c r="AM186" s="21">
        <v>0</v>
      </c>
      <c r="AN186" s="21">
        <v>0</v>
      </c>
      <c r="AO186" s="21">
        <v>0</v>
      </c>
      <c r="AP186" s="21">
        <v>0</v>
      </c>
      <c r="AQ186" s="21">
        <v>0.16592592592592598</v>
      </c>
      <c r="AR186" s="21">
        <v>0</v>
      </c>
      <c r="AS186" s="21">
        <v>0</v>
      </c>
      <c r="AT186" s="21">
        <v>0</v>
      </c>
      <c r="AU186" s="21">
        <v>0</v>
      </c>
      <c r="AV186" s="21">
        <v>0</v>
      </c>
      <c r="AW186" s="21">
        <v>0</v>
      </c>
      <c r="AX186" s="21">
        <v>0</v>
      </c>
      <c r="AY186" s="21">
        <v>0</v>
      </c>
      <c r="AZ186" s="21">
        <v>-0.66370370370370391</v>
      </c>
      <c r="BA186" s="21">
        <v>0</v>
      </c>
      <c r="BB186" s="21">
        <v>0</v>
      </c>
      <c r="BC186" s="21">
        <v>0</v>
      </c>
      <c r="BD186" s="21">
        <v>0</v>
      </c>
      <c r="BE186" s="21">
        <v>0</v>
      </c>
      <c r="BF186" s="21">
        <v>0</v>
      </c>
      <c r="BG186" s="21">
        <v>2.048</v>
      </c>
      <c r="BH186" s="21">
        <v>-8.1920000000000002</v>
      </c>
      <c r="BI186" s="21">
        <v>13.117629629629629</v>
      </c>
      <c r="BJ186" s="21">
        <v>-8.1920000000000002</v>
      </c>
      <c r="BK186" s="21">
        <v>2.048</v>
      </c>
      <c r="BL186" s="21">
        <v>0</v>
      </c>
      <c r="BM186" s="21">
        <v>0</v>
      </c>
      <c r="BN186" s="21">
        <v>0</v>
      </c>
      <c r="BO186" s="21">
        <v>0</v>
      </c>
      <c r="BP186" s="21">
        <v>0</v>
      </c>
      <c r="BQ186" s="21">
        <v>0</v>
      </c>
      <c r="BR186" s="21">
        <v>-0.33185185185185195</v>
      </c>
      <c r="BS186" s="21">
        <v>0</v>
      </c>
      <c r="BT186" s="21">
        <v>0</v>
      </c>
      <c r="BU186" s="21">
        <v>0</v>
      </c>
      <c r="BV186" s="21">
        <v>0</v>
      </c>
      <c r="BW186" s="22">
        <v>0</v>
      </c>
      <c r="BX186" s="48"/>
      <c r="BY186" s="43">
        <v>31</v>
      </c>
      <c r="BZ186" s="46">
        <v>0</v>
      </c>
    </row>
    <row r="187" spans="30:78">
      <c r="AD187" s="43">
        <v>32</v>
      </c>
      <c r="AE187" s="20">
        <v>0</v>
      </c>
      <c r="AF187" s="21">
        <v>0</v>
      </c>
      <c r="AG187" s="21">
        <v>0</v>
      </c>
      <c r="AH187" s="21">
        <v>0</v>
      </c>
      <c r="AI187" s="21">
        <v>0</v>
      </c>
      <c r="AJ187" s="21">
        <v>0</v>
      </c>
      <c r="AK187" s="21">
        <v>0</v>
      </c>
      <c r="AL187" s="21">
        <v>0</v>
      </c>
      <c r="AM187" s="21">
        <v>0</v>
      </c>
      <c r="AN187" s="21">
        <v>0</v>
      </c>
      <c r="AO187" s="21">
        <v>0</v>
      </c>
      <c r="AP187" s="21">
        <v>0</v>
      </c>
      <c r="AQ187" s="21">
        <v>0</v>
      </c>
      <c r="AR187" s="21">
        <v>0.16592592592592598</v>
      </c>
      <c r="AS187" s="21">
        <v>0</v>
      </c>
      <c r="AT187" s="21">
        <v>0</v>
      </c>
      <c r="AU187" s="21">
        <v>0</v>
      </c>
      <c r="AV187" s="21">
        <v>0</v>
      </c>
      <c r="AW187" s="21">
        <v>0</v>
      </c>
      <c r="AX187" s="21">
        <v>0</v>
      </c>
      <c r="AY187" s="21">
        <v>0</v>
      </c>
      <c r="AZ187" s="21">
        <v>0</v>
      </c>
      <c r="BA187" s="21">
        <v>-0.66370370370370391</v>
      </c>
      <c r="BB187" s="21">
        <v>0</v>
      </c>
      <c r="BC187" s="21">
        <v>0</v>
      </c>
      <c r="BD187" s="21">
        <v>0</v>
      </c>
      <c r="BE187" s="21">
        <v>0</v>
      </c>
      <c r="BF187" s="21">
        <v>0</v>
      </c>
      <c r="BG187" s="21">
        <v>0</v>
      </c>
      <c r="BH187" s="21">
        <v>2.048</v>
      </c>
      <c r="BI187" s="21">
        <v>-8.1920000000000002</v>
      </c>
      <c r="BJ187" s="21">
        <v>13.117629629629629</v>
      </c>
      <c r="BK187" s="21">
        <v>-8.1920000000000002</v>
      </c>
      <c r="BL187" s="21">
        <v>2.048</v>
      </c>
      <c r="BM187" s="21">
        <v>0</v>
      </c>
      <c r="BN187" s="21">
        <v>0</v>
      </c>
      <c r="BO187" s="21">
        <v>0</v>
      </c>
      <c r="BP187" s="21">
        <v>0</v>
      </c>
      <c r="BQ187" s="21">
        <v>0</v>
      </c>
      <c r="BR187" s="21">
        <v>0</v>
      </c>
      <c r="BS187" s="21">
        <v>-0.33185185185185195</v>
      </c>
      <c r="BT187" s="21">
        <v>0</v>
      </c>
      <c r="BU187" s="21">
        <v>0</v>
      </c>
      <c r="BV187" s="21">
        <v>0</v>
      </c>
      <c r="BW187" s="22">
        <v>0</v>
      </c>
      <c r="BX187" s="48"/>
      <c r="BY187" s="43">
        <v>32</v>
      </c>
      <c r="BZ187" s="46">
        <v>0</v>
      </c>
    </row>
    <row r="188" spans="30:78">
      <c r="AD188" s="43">
        <v>33</v>
      </c>
      <c r="AE188" s="20">
        <v>0</v>
      </c>
      <c r="AF188" s="21">
        <v>0</v>
      </c>
      <c r="AG188" s="21">
        <v>0</v>
      </c>
      <c r="AH188" s="21">
        <v>0</v>
      </c>
      <c r="AI188" s="21">
        <v>0</v>
      </c>
      <c r="AJ188" s="21">
        <v>0</v>
      </c>
      <c r="AK188" s="21">
        <v>0</v>
      </c>
      <c r="AL188" s="21">
        <v>0</v>
      </c>
      <c r="AM188" s="21">
        <v>0</v>
      </c>
      <c r="AN188" s="21">
        <v>0</v>
      </c>
      <c r="AO188" s="21">
        <v>0</v>
      </c>
      <c r="AP188" s="21">
        <v>0</v>
      </c>
      <c r="AQ188" s="21">
        <v>0</v>
      </c>
      <c r="AR188" s="21">
        <v>0</v>
      </c>
      <c r="AS188" s="21">
        <v>0.16592592592592598</v>
      </c>
      <c r="AT188" s="21">
        <v>0</v>
      </c>
      <c r="AU188" s="21">
        <v>0</v>
      </c>
      <c r="AV188" s="21">
        <v>0</v>
      </c>
      <c r="AW188" s="21">
        <v>0</v>
      </c>
      <c r="AX188" s="21">
        <v>0</v>
      </c>
      <c r="AY188" s="21">
        <v>0</v>
      </c>
      <c r="AZ188" s="21">
        <v>0</v>
      </c>
      <c r="BA188" s="21">
        <v>0</v>
      </c>
      <c r="BB188" s="21">
        <v>-0.66370370370370391</v>
      </c>
      <c r="BC188" s="21">
        <v>0</v>
      </c>
      <c r="BD188" s="21">
        <v>0</v>
      </c>
      <c r="BE188" s="21">
        <v>0</v>
      </c>
      <c r="BF188" s="21">
        <v>0</v>
      </c>
      <c r="BG188" s="21">
        <v>0</v>
      </c>
      <c r="BH188" s="21">
        <v>0</v>
      </c>
      <c r="BI188" s="21">
        <v>2.048</v>
      </c>
      <c r="BJ188" s="21">
        <v>-8.1920000000000002</v>
      </c>
      <c r="BK188" s="21">
        <v>13.117629629629629</v>
      </c>
      <c r="BL188" s="21">
        <v>-8.1920000000000002</v>
      </c>
      <c r="BM188" s="21">
        <v>2.048</v>
      </c>
      <c r="BN188" s="21">
        <v>0</v>
      </c>
      <c r="BO188" s="21">
        <v>0</v>
      </c>
      <c r="BP188" s="21">
        <v>0</v>
      </c>
      <c r="BQ188" s="21">
        <v>0</v>
      </c>
      <c r="BR188" s="21">
        <v>0</v>
      </c>
      <c r="BS188" s="21">
        <v>0</v>
      </c>
      <c r="BT188" s="21">
        <v>-0.33185185185185195</v>
      </c>
      <c r="BU188" s="21">
        <v>0</v>
      </c>
      <c r="BV188" s="21">
        <v>0</v>
      </c>
      <c r="BW188" s="22">
        <v>0</v>
      </c>
      <c r="BX188" s="48"/>
      <c r="BY188" s="43">
        <v>33</v>
      </c>
      <c r="BZ188" s="46">
        <v>0</v>
      </c>
    </row>
    <row r="189" spans="30:78">
      <c r="AD189" s="43">
        <v>34</v>
      </c>
      <c r="AE189" s="20">
        <v>0</v>
      </c>
      <c r="AF189" s="21">
        <v>0</v>
      </c>
      <c r="AG189" s="21">
        <v>0</v>
      </c>
      <c r="AH189" s="21">
        <v>0</v>
      </c>
      <c r="AI189" s="21">
        <v>0</v>
      </c>
      <c r="AJ189" s="21">
        <v>0</v>
      </c>
      <c r="AK189" s="21">
        <v>0</v>
      </c>
      <c r="AL189" s="21">
        <v>0</v>
      </c>
      <c r="AM189" s="21">
        <v>0</v>
      </c>
      <c r="AN189" s="21">
        <v>0</v>
      </c>
      <c r="AO189" s="21">
        <v>0</v>
      </c>
      <c r="AP189" s="21">
        <v>0</v>
      </c>
      <c r="AQ189" s="21">
        <v>0</v>
      </c>
      <c r="AR189" s="21">
        <v>0</v>
      </c>
      <c r="AS189" s="21">
        <v>0</v>
      </c>
      <c r="AT189" s="21">
        <v>0.16592592592592598</v>
      </c>
      <c r="AU189" s="21">
        <v>0</v>
      </c>
      <c r="AV189" s="21">
        <v>0</v>
      </c>
      <c r="AW189" s="21">
        <v>0</v>
      </c>
      <c r="AX189" s="21">
        <v>0</v>
      </c>
      <c r="AY189" s="21">
        <v>0</v>
      </c>
      <c r="AZ189" s="21">
        <v>0</v>
      </c>
      <c r="BA189" s="21">
        <v>0</v>
      </c>
      <c r="BB189" s="21">
        <v>0</v>
      </c>
      <c r="BC189" s="21">
        <v>-0.66370370370370391</v>
      </c>
      <c r="BD189" s="21">
        <v>0</v>
      </c>
      <c r="BE189" s="21">
        <v>0</v>
      </c>
      <c r="BF189" s="21">
        <v>0</v>
      </c>
      <c r="BG189" s="21">
        <v>0</v>
      </c>
      <c r="BH189" s="21">
        <v>0</v>
      </c>
      <c r="BI189" s="21">
        <v>0</v>
      </c>
      <c r="BJ189" s="21">
        <v>2.048</v>
      </c>
      <c r="BK189" s="21">
        <v>-8.1920000000000002</v>
      </c>
      <c r="BL189" s="21">
        <v>13.117629629629629</v>
      </c>
      <c r="BM189" s="21">
        <v>-8.1920000000000002</v>
      </c>
      <c r="BN189" s="21">
        <v>2.048</v>
      </c>
      <c r="BO189" s="21">
        <v>0</v>
      </c>
      <c r="BP189" s="21">
        <v>0</v>
      </c>
      <c r="BQ189" s="21">
        <v>0</v>
      </c>
      <c r="BR189" s="21">
        <v>0</v>
      </c>
      <c r="BS189" s="21">
        <v>0</v>
      </c>
      <c r="BT189" s="21">
        <v>0</v>
      </c>
      <c r="BU189" s="21">
        <v>-0.33185185185185195</v>
      </c>
      <c r="BV189" s="21">
        <v>0</v>
      </c>
      <c r="BW189" s="22">
        <v>0</v>
      </c>
      <c r="BX189" s="48"/>
      <c r="BY189" s="43">
        <v>34</v>
      </c>
      <c r="BZ189" s="46">
        <v>0</v>
      </c>
    </row>
    <row r="190" spans="30:78">
      <c r="AD190" s="43">
        <v>35</v>
      </c>
      <c r="AE190" s="20">
        <v>0</v>
      </c>
      <c r="AF190" s="21">
        <v>0</v>
      </c>
      <c r="AG190" s="21">
        <v>0</v>
      </c>
      <c r="AH190" s="21">
        <v>0</v>
      </c>
      <c r="AI190" s="21">
        <v>0</v>
      </c>
      <c r="AJ190" s="21">
        <v>0</v>
      </c>
      <c r="AK190" s="21">
        <v>0</v>
      </c>
      <c r="AL190" s="21">
        <v>0</v>
      </c>
      <c r="AM190" s="21">
        <v>0</v>
      </c>
      <c r="AN190" s="21">
        <v>0</v>
      </c>
      <c r="AO190" s="21">
        <v>0</v>
      </c>
      <c r="AP190" s="21">
        <v>0</v>
      </c>
      <c r="AQ190" s="21">
        <v>0</v>
      </c>
      <c r="AR190" s="21">
        <v>0</v>
      </c>
      <c r="AS190" s="21">
        <v>0</v>
      </c>
      <c r="AT190" s="21">
        <v>0</v>
      </c>
      <c r="AU190" s="21">
        <v>0.16592592592592598</v>
      </c>
      <c r="AV190" s="21">
        <v>0</v>
      </c>
      <c r="AW190" s="21">
        <v>0</v>
      </c>
      <c r="AX190" s="21">
        <v>0</v>
      </c>
      <c r="AY190" s="21">
        <v>0</v>
      </c>
      <c r="AZ190" s="21">
        <v>0</v>
      </c>
      <c r="BA190" s="21">
        <v>0</v>
      </c>
      <c r="BB190" s="21">
        <v>0</v>
      </c>
      <c r="BC190" s="21">
        <v>0</v>
      </c>
      <c r="BD190" s="21">
        <v>-0.66370370370370391</v>
      </c>
      <c r="BE190" s="21">
        <v>0</v>
      </c>
      <c r="BF190" s="21">
        <v>0</v>
      </c>
      <c r="BG190" s="21">
        <v>0</v>
      </c>
      <c r="BH190" s="21">
        <v>0</v>
      </c>
      <c r="BI190" s="21">
        <v>0</v>
      </c>
      <c r="BJ190" s="21">
        <v>0</v>
      </c>
      <c r="BK190" s="21">
        <v>2.048</v>
      </c>
      <c r="BL190" s="21">
        <v>-8.1920000000000002</v>
      </c>
      <c r="BM190" s="21">
        <v>11.069629629629629</v>
      </c>
      <c r="BN190" s="21">
        <v>-4.0960000000000001</v>
      </c>
      <c r="BO190" s="21">
        <v>0</v>
      </c>
      <c r="BP190" s="21">
        <v>0</v>
      </c>
      <c r="BQ190" s="21">
        <v>0</v>
      </c>
      <c r="BR190" s="21">
        <v>0</v>
      </c>
      <c r="BS190" s="21">
        <v>0</v>
      </c>
      <c r="BT190" s="21">
        <v>0</v>
      </c>
      <c r="BU190" s="21">
        <v>0</v>
      </c>
      <c r="BV190" s="21">
        <v>-0.33185185185185195</v>
      </c>
      <c r="BW190" s="22">
        <v>0</v>
      </c>
      <c r="BX190" s="48"/>
      <c r="BY190" s="43">
        <v>35</v>
      </c>
      <c r="BZ190" s="46">
        <v>0</v>
      </c>
    </row>
    <row r="191" spans="30:78">
      <c r="AD191" s="43">
        <v>36</v>
      </c>
      <c r="AE191" s="20">
        <v>0</v>
      </c>
      <c r="AF191" s="21">
        <v>0</v>
      </c>
      <c r="AG191" s="21">
        <v>0</v>
      </c>
      <c r="AH191" s="21">
        <v>0</v>
      </c>
      <c r="AI191" s="21">
        <v>0</v>
      </c>
      <c r="AJ191" s="21">
        <v>0</v>
      </c>
      <c r="AK191" s="21">
        <v>0</v>
      </c>
      <c r="AL191" s="21">
        <v>0</v>
      </c>
      <c r="AM191" s="21">
        <v>0</v>
      </c>
      <c r="AN191" s="21">
        <v>0</v>
      </c>
      <c r="AO191" s="21">
        <v>0</v>
      </c>
      <c r="AP191" s="21">
        <v>0</v>
      </c>
      <c r="AQ191" s="21">
        <v>0</v>
      </c>
      <c r="AR191" s="21">
        <v>0</v>
      </c>
      <c r="AS191" s="21">
        <v>0</v>
      </c>
      <c r="AT191" s="21">
        <v>0</v>
      </c>
      <c r="AU191" s="21">
        <v>0</v>
      </c>
      <c r="AV191" s="21">
        <v>0.16592592592592598</v>
      </c>
      <c r="AW191" s="21">
        <v>0</v>
      </c>
      <c r="AX191" s="21">
        <v>0</v>
      </c>
      <c r="AY191" s="21">
        <v>0</v>
      </c>
      <c r="AZ191" s="21">
        <v>0</v>
      </c>
      <c r="BA191" s="21">
        <v>0</v>
      </c>
      <c r="BB191" s="21">
        <v>0</v>
      </c>
      <c r="BC191" s="21">
        <v>0</v>
      </c>
      <c r="BD191" s="21">
        <v>0</v>
      </c>
      <c r="BE191" s="21">
        <v>-0.66370370370370391</v>
      </c>
      <c r="BF191" s="21">
        <v>0</v>
      </c>
      <c r="BG191" s="21">
        <v>0</v>
      </c>
      <c r="BH191" s="21">
        <v>0</v>
      </c>
      <c r="BI191" s="21">
        <v>0</v>
      </c>
      <c r="BJ191" s="21">
        <v>0</v>
      </c>
      <c r="BK191" s="21">
        <v>0</v>
      </c>
      <c r="BL191" s="21">
        <v>2.048</v>
      </c>
      <c r="BM191" s="21">
        <v>-4.0960000000000001</v>
      </c>
      <c r="BN191" s="21">
        <v>2.87762962962963</v>
      </c>
      <c r="BO191" s="21">
        <v>0</v>
      </c>
      <c r="BP191" s="21">
        <v>0</v>
      </c>
      <c r="BQ191" s="21">
        <v>0</v>
      </c>
      <c r="BR191" s="21">
        <v>0</v>
      </c>
      <c r="BS191" s="21">
        <v>0</v>
      </c>
      <c r="BT191" s="21">
        <v>0</v>
      </c>
      <c r="BU191" s="21">
        <v>0</v>
      </c>
      <c r="BV191" s="21">
        <v>0</v>
      </c>
      <c r="BW191" s="22">
        <v>-0.33185185185185195</v>
      </c>
      <c r="BX191" s="48"/>
      <c r="BY191" s="43">
        <v>36</v>
      </c>
      <c r="BZ191" s="46">
        <v>0</v>
      </c>
    </row>
    <row r="192" spans="30:78">
      <c r="AD192" s="43">
        <v>37</v>
      </c>
      <c r="AE192" s="20">
        <v>0</v>
      </c>
      <c r="AF192" s="21">
        <v>0</v>
      </c>
      <c r="AG192" s="21">
        <v>0</v>
      </c>
      <c r="AH192" s="21">
        <v>0</v>
      </c>
      <c r="AI192" s="21">
        <v>0</v>
      </c>
      <c r="AJ192" s="21">
        <v>0</v>
      </c>
      <c r="AK192" s="21">
        <v>0</v>
      </c>
      <c r="AL192" s="21">
        <v>0</v>
      </c>
      <c r="AM192" s="21">
        <v>0</v>
      </c>
      <c r="AN192" s="21">
        <v>0</v>
      </c>
      <c r="AO192" s="21">
        <v>0</v>
      </c>
      <c r="AP192" s="21">
        <v>0</v>
      </c>
      <c r="AQ192" s="21">
        <v>0</v>
      </c>
      <c r="AR192" s="21">
        <v>0</v>
      </c>
      <c r="AS192" s="21">
        <v>0</v>
      </c>
      <c r="AT192" s="21">
        <v>0</v>
      </c>
      <c r="AU192" s="21">
        <v>0</v>
      </c>
      <c r="AV192" s="21">
        <v>0</v>
      </c>
      <c r="AW192" s="21">
        <v>0.16592592592592598</v>
      </c>
      <c r="AX192" s="21">
        <v>0</v>
      </c>
      <c r="AY192" s="21">
        <v>0</v>
      </c>
      <c r="AZ192" s="21">
        <v>0</v>
      </c>
      <c r="BA192" s="21">
        <v>0</v>
      </c>
      <c r="BB192" s="21">
        <v>0</v>
      </c>
      <c r="BC192" s="21">
        <v>0</v>
      </c>
      <c r="BD192" s="21">
        <v>0</v>
      </c>
      <c r="BE192" s="21">
        <v>0</v>
      </c>
      <c r="BF192" s="21">
        <v>-0.33185185185185195</v>
      </c>
      <c r="BG192" s="21">
        <v>0</v>
      </c>
      <c r="BH192" s="21">
        <v>0</v>
      </c>
      <c r="BI192" s="21">
        <v>0</v>
      </c>
      <c r="BJ192" s="21">
        <v>0</v>
      </c>
      <c r="BK192" s="21">
        <v>0</v>
      </c>
      <c r="BL192" s="21">
        <v>0</v>
      </c>
      <c r="BM192" s="21">
        <v>0</v>
      </c>
      <c r="BN192" s="21">
        <v>0</v>
      </c>
      <c r="BO192" s="21">
        <v>3.2139259259259259</v>
      </c>
      <c r="BP192" s="21">
        <v>-4.0960000000000001</v>
      </c>
      <c r="BQ192" s="21">
        <v>2.048</v>
      </c>
      <c r="BR192" s="21">
        <v>0</v>
      </c>
      <c r="BS192" s="21">
        <v>0</v>
      </c>
      <c r="BT192" s="21">
        <v>0</v>
      </c>
      <c r="BU192" s="21">
        <v>0</v>
      </c>
      <c r="BV192" s="21">
        <v>0</v>
      </c>
      <c r="BW192" s="22">
        <v>0</v>
      </c>
      <c r="BX192" s="48"/>
      <c r="BY192" s="43">
        <v>37</v>
      </c>
      <c r="BZ192" s="46">
        <v>0</v>
      </c>
    </row>
    <row r="193" spans="23:78">
      <c r="AD193" s="43">
        <v>38</v>
      </c>
      <c r="AE193" s="20">
        <v>0</v>
      </c>
      <c r="AF193" s="21">
        <v>0</v>
      </c>
      <c r="AG193" s="21">
        <v>0</v>
      </c>
      <c r="AH193" s="21">
        <v>0</v>
      </c>
      <c r="AI193" s="21">
        <v>0</v>
      </c>
      <c r="AJ193" s="21">
        <v>0</v>
      </c>
      <c r="AK193" s="21">
        <v>0</v>
      </c>
      <c r="AL193" s="21">
        <v>0</v>
      </c>
      <c r="AM193" s="21">
        <v>0</v>
      </c>
      <c r="AN193" s="21">
        <v>0</v>
      </c>
      <c r="AO193" s="21">
        <v>0</v>
      </c>
      <c r="AP193" s="21">
        <v>0</v>
      </c>
      <c r="AQ193" s="21">
        <v>0</v>
      </c>
      <c r="AR193" s="21">
        <v>0</v>
      </c>
      <c r="AS193" s="21">
        <v>0</v>
      </c>
      <c r="AT193" s="21">
        <v>0</v>
      </c>
      <c r="AU193" s="21">
        <v>0</v>
      </c>
      <c r="AV193" s="21">
        <v>0</v>
      </c>
      <c r="AW193" s="21">
        <v>0</v>
      </c>
      <c r="AX193" s="21">
        <v>0.16592592592592598</v>
      </c>
      <c r="AY193" s="21">
        <v>0</v>
      </c>
      <c r="AZ193" s="21">
        <v>0</v>
      </c>
      <c r="BA193" s="21">
        <v>0</v>
      </c>
      <c r="BB193" s="21">
        <v>0</v>
      </c>
      <c r="BC193" s="21">
        <v>0</v>
      </c>
      <c r="BD193" s="21">
        <v>0</v>
      </c>
      <c r="BE193" s="21">
        <v>0</v>
      </c>
      <c r="BF193" s="21">
        <v>0</v>
      </c>
      <c r="BG193" s="21">
        <v>-0.33185185185185195</v>
      </c>
      <c r="BH193" s="21">
        <v>0</v>
      </c>
      <c r="BI193" s="21">
        <v>0</v>
      </c>
      <c r="BJ193" s="21">
        <v>0</v>
      </c>
      <c r="BK193" s="21">
        <v>0</v>
      </c>
      <c r="BL193" s="21">
        <v>0</v>
      </c>
      <c r="BM193" s="21">
        <v>0</v>
      </c>
      <c r="BN193" s="21">
        <v>0</v>
      </c>
      <c r="BO193" s="21">
        <v>-4.0960000000000001</v>
      </c>
      <c r="BP193" s="21">
        <v>10.405925925925926</v>
      </c>
      <c r="BQ193" s="21">
        <v>-8.1920000000000002</v>
      </c>
      <c r="BR193" s="21">
        <v>2.048</v>
      </c>
      <c r="BS193" s="21">
        <v>0</v>
      </c>
      <c r="BT193" s="21">
        <v>0</v>
      </c>
      <c r="BU193" s="21">
        <v>0</v>
      </c>
      <c r="BV193" s="21">
        <v>0</v>
      </c>
      <c r="BW193" s="22">
        <v>0</v>
      </c>
      <c r="BX193" s="48"/>
      <c r="BY193" s="43">
        <v>38</v>
      </c>
      <c r="BZ193" s="46">
        <v>0</v>
      </c>
    </row>
    <row r="194" spans="23:78">
      <c r="AD194" s="43">
        <v>39</v>
      </c>
      <c r="AE194" s="20">
        <v>0</v>
      </c>
      <c r="AF194" s="21">
        <v>0</v>
      </c>
      <c r="AG194" s="21">
        <v>0</v>
      </c>
      <c r="AH194" s="21">
        <v>0</v>
      </c>
      <c r="AI194" s="21">
        <v>0</v>
      </c>
      <c r="AJ194" s="21">
        <v>0</v>
      </c>
      <c r="AK194" s="21">
        <v>0</v>
      </c>
      <c r="AL194" s="21">
        <v>0</v>
      </c>
      <c r="AM194" s="21">
        <v>0</v>
      </c>
      <c r="AN194" s="21">
        <v>0</v>
      </c>
      <c r="AO194" s="21">
        <v>0</v>
      </c>
      <c r="AP194" s="21">
        <v>0</v>
      </c>
      <c r="AQ194" s="21">
        <v>0</v>
      </c>
      <c r="AR194" s="21">
        <v>0</v>
      </c>
      <c r="AS194" s="21">
        <v>0</v>
      </c>
      <c r="AT194" s="21">
        <v>0</v>
      </c>
      <c r="AU194" s="21">
        <v>0</v>
      </c>
      <c r="AV194" s="21">
        <v>0</v>
      </c>
      <c r="AW194" s="21">
        <v>0</v>
      </c>
      <c r="AX194" s="21">
        <v>0</v>
      </c>
      <c r="AY194" s="21">
        <v>0.16592592592592598</v>
      </c>
      <c r="AZ194" s="21">
        <v>0</v>
      </c>
      <c r="BA194" s="21">
        <v>0</v>
      </c>
      <c r="BB194" s="21">
        <v>0</v>
      </c>
      <c r="BC194" s="21">
        <v>0</v>
      </c>
      <c r="BD194" s="21">
        <v>0</v>
      </c>
      <c r="BE194" s="21">
        <v>0</v>
      </c>
      <c r="BF194" s="21">
        <v>0</v>
      </c>
      <c r="BG194" s="21">
        <v>0</v>
      </c>
      <c r="BH194" s="21">
        <v>-0.33185185185185195</v>
      </c>
      <c r="BI194" s="21">
        <v>0</v>
      </c>
      <c r="BJ194" s="21">
        <v>0</v>
      </c>
      <c r="BK194" s="21">
        <v>0</v>
      </c>
      <c r="BL194" s="21">
        <v>0</v>
      </c>
      <c r="BM194" s="21">
        <v>0</v>
      </c>
      <c r="BN194" s="21">
        <v>0</v>
      </c>
      <c r="BO194" s="21">
        <v>2.048</v>
      </c>
      <c r="BP194" s="21">
        <v>-8.1920000000000002</v>
      </c>
      <c r="BQ194" s="21">
        <v>12.453925925925926</v>
      </c>
      <c r="BR194" s="21">
        <v>-8.1920000000000002</v>
      </c>
      <c r="BS194" s="21">
        <v>2.048</v>
      </c>
      <c r="BT194" s="21">
        <v>0</v>
      </c>
      <c r="BU194" s="21">
        <v>0</v>
      </c>
      <c r="BV194" s="21">
        <v>0</v>
      </c>
      <c r="BW194" s="22">
        <v>0</v>
      </c>
      <c r="BX194" s="48"/>
      <c r="BY194" s="43">
        <v>39</v>
      </c>
      <c r="BZ194" s="46">
        <v>0</v>
      </c>
    </row>
    <row r="195" spans="23:78">
      <c r="AD195" s="43">
        <v>40</v>
      </c>
      <c r="AE195" s="20">
        <v>0</v>
      </c>
      <c r="AF195" s="21">
        <v>0</v>
      </c>
      <c r="AG195" s="21">
        <v>0</v>
      </c>
      <c r="AH195" s="21">
        <v>0</v>
      </c>
      <c r="AI195" s="21">
        <v>0</v>
      </c>
      <c r="AJ195" s="21">
        <v>0</v>
      </c>
      <c r="AK195" s="21">
        <v>0</v>
      </c>
      <c r="AL195" s="21">
        <v>0</v>
      </c>
      <c r="AM195" s="21">
        <v>0</v>
      </c>
      <c r="AN195" s="21">
        <v>0</v>
      </c>
      <c r="AO195" s="21">
        <v>0</v>
      </c>
      <c r="AP195" s="21">
        <v>0</v>
      </c>
      <c r="AQ195" s="21">
        <v>0</v>
      </c>
      <c r="AR195" s="21">
        <v>0</v>
      </c>
      <c r="AS195" s="21">
        <v>0</v>
      </c>
      <c r="AT195" s="21">
        <v>0</v>
      </c>
      <c r="AU195" s="21">
        <v>0</v>
      </c>
      <c r="AV195" s="21">
        <v>0</v>
      </c>
      <c r="AW195" s="21">
        <v>0</v>
      </c>
      <c r="AX195" s="21">
        <v>0</v>
      </c>
      <c r="AY195" s="21">
        <v>0</v>
      </c>
      <c r="AZ195" s="21">
        <v>0.16592592592592598</v>
      </c>
      <c r="BA195" s="21">
        <v>0</v>
      </c>
      <c r="BB195" s="21">
        <v>0</v>
      </c>
      <c r="BC195" s="21">
        <v>0</v>
      </c>
      <c r="BD195" s="21">
        <v>0</v>
      </c>
      <c r="BE195" s="21">
        <v>0</v>
      </c>
      <c r="BF195" s="21">
        <v>0</v>
      </c>
      <c r="BG195" s="21">
        <v>0</v>
      </c>
      <c r="BH195" s="21">
        <v>0</v>
      </c>
      <c r="BI195" s="21">
        <v>-0.33185185185185195</v>
      </c>
      <c r="BJ195" s="21">
        <v>0</v>
      </c>
      <c r="BK195" s="21">
        <v>0</v>
      </c>
      <c r="BL195" s="21">
        <v>0</v>
      </c>
      <c r="BM195" s="21">
        <v>0</v>
      </c>
      <c r="BN195" s="21">
        <v>0</v>
      </c>
      <c r="BO195" s="21">
        <v>0</v>
      </c>
      <c r="BP195" s="21">
        <v>2.048</v>
      </c>
      <c r="BQ195" s="21">
        <v>-8.1920000000000002</v>
      </c>
      <c r="BR195" s="21">
        <v>12.453925925925926</v>
      </c>
      <c r="BS195" s="21">
        <v>-8.1920000000000002</v>
      </c>
      <c r="BT195" s="21">
        <v>2.048</v>
      </c>
      <c r="BU195" s="21">
        <v>0</v>
      </c>
      <c r="BV195" s="21">
        <v>0</v>
      </c>
      <c r="BW195" s="22">
        <v>0</v>
      </c>
      <c r="BX195" s="48"/>
      <c r="BY195" s="43">
        <v>40</v>
      </c>
      <c r="BZ195" s="46">
        <v>0</v>
      </c>
    </row>
    <row r="196" spans="23:78">
      <c r="AD196" s="43">
        <v>41</v>
      </c>
      <c r="AE196" s="20">
        <v>0</v>
      </c>
      <c r="AF196" s="21">
        <v>0</v>
      </c>
      <c r="AG196" s="21">
        <v>0</v>
      </c>
      <c r="AH196" s="21">
        <v>0</v>
      </c>
      <c r="AI196" s="21">
        <v>0</v>
      </c>
      <c r="AJ196" s="21">
        <v>0</v>
      </c>
      <c r="AK196" s="21">
        <v>0</v>
      </c>
      <c r="AL196" s="21">
        <v>0</v>
      </c>
      <c r="AM196" s="21">
        <v>0</v>
      </c>
      <c r="AN196" s="21">
        <v>0</v>
      </c>
      <c r="AO196" s="21">
        <v>0</v>
      </c>
      <c r="AP196" s="21">
        <v>0</v>
      </c>
      <c r="AQ196" s="21">
        <v>0</v>
      </c>
      <c r="AR196" s="21">
        <v>0</v>
      </c>
      <c r="AS196" s="21">
        <v>0</v>
      </c>
      <c r="AT196" s="21">
        <v>0</v>
      </c>
      <c r="AU196" s="21">
        <v>0</v>
      </c>
      <c r="AV196" s="21">
        <v>0</v>
      </c>
      <c r="AW196" s="21">
        <v>0</v>
      </c>
      <c r="AX196" s="21">
        <v>0</v>
      </c>
      <c r="AY196" s="21">
        <v>0</v>
      </c>
      <c r="AZ196" s="21">
        <v>0</v>
      </c>
      <c r="BA196" s="21">
        <v>0.16592592592592598</v>
      </c>
      <c r="BB196" s="21">
        <v>0</v>
      </c>
      <c r="BC196" s="21">
        <v>0</v>
      </c>
      <c r="BD196" s="21">
        <v>0</v>
      </c>
      <c r="BE196" s="21">
        <v>0</v>
      </c>
      <c r="BF196" s="21">
        <v>0</v>
      </c>
      <c r="BG196" s="21">
        <v>0</v>
      </c>
      <c r="BH196" s="21">
        <v>0</v>
      </c>
      <c r="BI196" s="21">
        <v>0</v>
      </c>
      <c r="BJ196" s="21">
        <v>-0.33185185185185195</v>
      </c>
      <c r="BK196" s="21">
        <v>0</v>
      </c>
      <c r="BL196" s="21">
        <v>0</v>
      </c>
      <c r="BM196" s="21">
        <v>0</v>
      </c>
      <c r="BN196" s="21">
        <v>0</v>
      </c>
      <c r="BO196" s="21">
        <v>0</v>
      </c>
      <c r="BP196" s="21">
        <v>0</v>
      </c>
      <c r="BQ196" s="21">
        <v>2.048</v>
      </c>
      <c r="BR196" s="21">
        <v>-8.1920000000000002</v>
      </c>
      <c r="BS196" s="21">
        <v>12.453925925925926</v>
      </c>
      <c r="BT196" s="21">
        <v>-8.1920000000000002</v>
      </c>
      <c r="BU196" s="21">
        <v>2.048</v>
      </c>
      <c r="BV196" s="21">
        <v>0</v>
      </c>
      <c r="BW196" s="22">
        <v>0</v>
      </c>
      <c r="BX196" s="48"/>
      <c r="BY196" s="43">
        <v>41</v>
      </c>
      <c r="BZ196" s="46">
        <v>0</v>
      </c>
    </row>
    <row r="197" spans="23:78">
      <c r="AD197" s="43">
        <v>42</v>
      </c>
      <c r="AE197" s="20">
        <v>0</v>
      </c>
      <c r="AF197" s="21">
        <v>0</v>
      </c>
      <c r="AG197" s="21">
        <v>0</v>
      </c>
      <c r="AH197" s="21">
        <v>0</v>
      </c>
      <c r="AI197" s="21">
        <v>0</v>
      </c>
      <c r="AJ197" s="21">
        <v>0</v>
      </c>
      <c r="AK197" s="21">
        <v>0</v>
      </c>
      <c r="AL197" s="21">
        <v>0</v>
      </c>
      <c r="AM197" s="21">
        <v>0</v>
      </c>
      <c r="AN197" s="21">
        <v>0</v>
      </c>
      <c r="AO197" s="21">
        <v>0</v>
      </c>
      <c r="AP197" s="21">
        <v>0</v>
      </c>
      <c r="AQ197" s="21">
        <v>0</v>
      </c>
      <c r="AR197" s="21">
        <v>0</v>
      </c>
      <c r="AS197" s="21">
        <v>0</v>
      </c>
      <c r="AT197" s="21">
        <v>0</v>
      </c>
      <c r="AU197" s="21">
        <v>0</v>
      </c>
      <c r="AV197" s="21">
        <v>0</v>
      </c>
      <c r="AW197" s="21">
        <v>0</v>
      </c>
      <c r="AX197" s="21">
        <v>0</v>
      </c>
      <c r="AY197" s="21">
        <v>0</v>
      </c>
      <c r="AZ197" s="21">
        <v>0</v>
      </c>
      <c r="BA197" s="21">
        <v>0</v>
      </c>
      <c r="BB197" s="21">
        <v>0.16592592592592598</v>
      </c>
      <c r="BC197" s="21">
        <v>0</v>
      </c>
      <c r="BD197" s="21">
        <v>0</v>
      </c>
      <c r="BE197" s="21">
        <v>0</v>
      </c>
      <c r="BF197" s="21">
        <v>0</v>
      </c>
      <c r="BG197" s="21">
        <v>0</v>
      </c>
      <c r="BH197" s="21">
        <v>0</v>
      </c>
      <c r="BI197" s="21">
        <v>0</v>
      </c>
      <c r="BJ197" s="21">
        <v>0</v>
      </c>
      <c r="BK197" s="21">
        <v>-0.33185185185185195</v>
      </c>
      <c r="BL197" s="21">
        <v>0</v>
      </c>
      <c r="BM197" s="21">
        <v>0</v>
      </c>
      <c r="BN197" s="21">
        <v>0</v>
      </c>
      <c r="BO197" s="21">
        <v>0</v>
      </c>
      <c r="BP197" s="21">
        <v>0</v>
      </c>
      <c r="BQ197" s="21">
        <v>0</v>
      </c>
      <c r="BR197" s="21">
        <v>2.048</v>
      </c>
      <c r="BS197" s="21">
        <v>-8.1920000000000002</v>
      </c>
      <c r="BT197" s="21">
        <v>12.453925925925926</v>
      </c>
      <c r="BU197" s="21">
        <v>-8.1920000000000002</v>
      </c>
      <c r="BV197" s="21">
        <v>2.048</v>
      </c>
      <c r="BW197" s="22">
        <v>0</v>
      </c>
      <c r="BX197" s="48"/>
      <c r="BY197" s="43">
        <v>42</v>
      </c>
      <c r="BZ197" s="46">
        <v>0</v>
      </c>
    </row>
    <row r="198" spans="23:78">
      <c r="AD198" s="43">
        <v>43</v>
      </c>
      <c r="AE198" s="20">
        <v>0</v>
      </c>
      <c r="AF198" s="21">
        <v>0</v>
      </c>
      <c r="AG198" s="21">
        <v>0</v>
      </c>
      <c r="AH198" s="21">
        <v>0</v>
      </c>
      <c r="AI198" s="21">
        <v>0</v>
      </c>
      <c r="AJ198" s="21">
        <v>0</v>
      </c>
      <c r="AK198" s="21">
        <v>0</v>
      </c>
      <c r="AL198" s="21">
        <v>0</v>
      </c>
      <c r="AM198" s="21">
        <v>0</v>
      </c>
      <c r="AN198" s="21">
        <v>0</v>
      </c>
      <c r="AO198" s="21">
        <v>0</v>
      </c>
      <c r="AP198" s="21">
        <v>0</v>
      </c>
      <c r="AQ198" s="21">
        <v>0</v>
      </c>
      <c r="AR198" s="21">
        <v>0</v>
      </c>
      <c r="AS198" s="21">
        <v>0</v>
      </c>
      <c r="AT198" s="21">
        <v>0</v>
      </c>
      <c r="AU198" s="21">
        <v>0</v>
      </c>
      <c r="AV198" s="21">
        <v>0</v>
      </c>
      <c r="AW198" s="21">
        <v>0</v>
      </c>
      <c r="AX198" s="21">
        <v>0</v>
      </c>
      <c r="AY198" s="21">
        <v>0</v>
      </c>
      <c r="AZ198" s="21">
        <v>0</v>
      </c>
      <c r="BA198" s="21">
        <v>0</v>
      </c>
      <c r="BB198" s="21">
        <v>0</v>
      </c>
      <c r="BC198" s="21">
        <v>0.16592592592592598</v>
      </c>
      <c r="BD198" s="21">
        <v>0</v>
      </c>
      <c r="BE198" s="21">
        <v>0</v>
      </c>
      <c r="BF198" s="21">
        <v>0</v>
      </c>
      <c r="BG198" s="21">
        <v>0</v>
      </c>
      <c r="BH198" s="21">
        <v>0</v>
      </c>
      <c r="BI198" s="21">
        <v>0</v>
      </c>
      <c r="BJ198" s="21">
        <v>0</v>
      </c>
      <c r="BK198" s="21">
        <v>0</v>
      </c>
      <c r="BL198" s="21">
        <v>-0.33185185185185195</v>
      </c>
      <c r="BM198" s="21">
        <v>0</v>
      </c>
      <c r="BN198" s="21">
        <v>0</v>
      </c>
      <c r="BO198" s="21">
        <v>0</v>
      </c>
      <c r="BP198" s="21">
        <v>0</v>
      </c>
      <c r="BQ198" s="21">
        <v>0</v>
      </c>
      <c r="BR198" s="21">
        <v>0</v>
      </c>
      <c r="BS198" s="21">
        <v>2.048</v>
      </c>
      <c r="BT198" s="21">
        <v>-8.1920000000000002</v>
      </c>
      <c r="BU198" s="21">
        <v>12.453925925925926</v>
      </c>
      <c r="BV198" s="21">
        <v>-8.1920000000000002</v>
      </c>
      <c r="BW198" s="22">
        <v>2.048</v>
      </c>
      <c r="BX198" s="48"/>
      <c r="BY198" s="43">
        <v>43</v>
      </c>
      <c r="BZ198" s="46">
        <v>0</v>
      </c>
    </row>
    <row r="199" spans="23:78">
      <c r="AD199" s="43">
        <v>44</v>
      </c>
      <c r="AE199" s="20">
        <v>0</v>
      </c>
      <c r="AF199" s="21">
        <v>0</v>
      </c>
      <c r="AG199" s="21">
        <v>0</v>
      </c>
      <c r="AH199" s="21">
        <v>0</v>
      </c>
      <c r="AI199" s="21">
        <v>0</v>
      </c>
      <c r="AJ199" s="21">
        <v>0</v>
      </c>
      <c r="AK199" s="21">
        <v>0</v>
      </c>
      <c r="AL199" s="21">
        <v>0</v>
      </c>
      <c r="AM199" s="21">
        <v>0</v>
      </c>
      <c r="AN199" s="21">
        <v>0</v>
      </c>
      <c r="AO199" s="21">
        <v>0</v>
      </c>
      <c r="AP199" s="21">
        <v>0</v>
      </c>
      <c r="AQ199" s="21">
        <v>0</v>
      </c>
      <c r="AR199" s="21">
        <v>0</v>
      </c>
      <c r="AS199" s="21">
        <v>0</v>
      </c>
      <c r="AT199" s="21">
        <v>0</v>
      </c>
      <c r="AU199" s="21">
        <v>0</v>
      </c>
      <c r="AV199" s="21">
        <v>0</v>
      </c>
      <c r="AW199" s="21">
        <v>0</v>
      </c>
      <c r="AX199" s="21">
        <v>0</v>
      </c>
      <c r="AY199" s="21">
        <v>0</v>
      </c>
      <c r="AZ199" s="21">
        <v>0</v>
      </c>
      <c r="BA199" s="21">
        <v>0</v>
      </c>
      <c r="BB199" s="21">
        <v>0</v>
      </c>
      <c r="BC199" s="21">
        <v>0</v>
      </c>
      <c r="BD199" s="21">
        <v>0.16592592592592598</v>
      </c>
      <c r="BE199" s="21">
        <v>0</v>
      </c>
      <c r="BF199" s="21">
        <v>0</v>
      </c>
      <c r="BG199" s="21">
        <v>0</v>
      </c>
      <c r="BH199" s="21">
        <v>0</v>
      </c>
      <c r="BI199" s="21">
        <v>0</v>
      </c>
      <c r="BJ199" s="21">
        <v>0</v>
      </c>
      <c r="BK199" s="21">
        <v>0</v>
      </c>
      <c r="BL199" s="21">
        <v>0</v>
      </c>
      <c r="BM199" s="21">
        <v>-0.33185185185185195</v>
      </c>
      <c r="BN199" s="21">
        <v>0</v>
      </c>
      <c r="BO199" s="21">
        <v>0</v>
      </c>
      <c r="BP199" s="21">
        <v>0</v>
      </c>
      <c r="BQ199" s="21">
        <v>0</v>
      </c>
      <c r="BR199" s="21">
        <v>0</v>
      </c>
      <c r="BS199" s="21">
        <v>0</v>
      </c>
      <c r="BT199" s="21">
        <v>2.048</v>
      </c>
      <c r="BU199" s="21">
        <v>-8.1920000000000002</v>
      </c>
      <c r="BV199" s="21">
        <v>10.405925925925926</v>
      </c>
      <c r="BW199" s="22">
        <v>-4.0960000000000001</v>
      </c>
      <c r="BX199" s="48"/>
      <c r="BY199" s="43">
        <v>44</v>
      </c>
      <c r="BZ199" s="46">
        <v>0</v>
      </c>
    </row>
    <row r="200" spans="23:78">
      <c r="AD200" s="43">
        <v>45</v>
      </c>
      <c r="AE200" s="23">
        <v>0</v>
      </c>
      <c r="AF200" s="24">
        <v>0</v>
      </c>
      <c r="AG200" s="24">
        <v>0</v>
      </c>
      <c r="AH200" s="24">
        <v>0</v>
      </c>
      <c r="AI200" s="24">
        <v>0</v>
      </c>
      <c r="AJ200" s="24">
        <v>0</v>
      </c>
      <c r="AK200" s="24">
        <v>0</v>
      </c>
      <c r="AL200" s="24">
        <v>0</v>
      </c>
      <c r="AM200" s="24">
        <v>0</v>
      </c>
      <c r="AN200" s="24">
        <v>0</v>
      </c>
      <c r="AO200" s="24">
        <v>0</v>
      </c>
      <c r="AP200" s="24">
        <v>0</v>
      </c>
      <c r="AQ200" s="24">
        <v>0</v>
      </c>
      <c r="AR200" s="24">
        <v>0</v>
      </c>
      <c r="AS200" s="24">
        <v>0</v>
      </c>
      <c r="AT200" s="24">
        <v>0</v>
      </c>
      <c r="AU200" s="24">
        <v>0</v>
      </c>
      <c r="AV200" s="24">
        <v>0</v>
      </c>
      <c r="AW200" s="24">
        <v>0</v>
      </c>
      <c r="AX200" s="24">
        <v>0</v>
      </c>
      <c r="AY200" s="24">
        <v>0</v>
      </c>
      <c r="AZ200" s="24">
        <v>0</v>
      </c>
      <c r="BA200" s="24">
        <v>0</v>
      </c>
      <c r="BB200" s="24">
        <v>0</v>
      </c>
      <c r="BC200" s="24">
        <v>0</v>
      </c>
      <c r="BD200" s="24">
        <v>0</v>
      </c>
      <c r="BE200" s="24">
        <v>0.16592592592592598</v>
      </c>
      <c r="BF200" s="24">
        <v>0</v>
      </c>
      <c r="BG200" s="24">
        <v>0</v>
      </c>
      <c r="BH200" s="24">
        <v>0</v>
      </c>
      <c r="BI200" s="24">
        <v>0</v>
      </c>
      <c r="BJ200" s="24">
        <v>0</v>
      </c>
      <c r="BK200" s="24">
        <v>0</v>
      </c>
      <c r="BL200" s="24">
        <v>0</v>
      </c>
      <c r="BM200" s="24">
        <v>0</v>
      </c>
      <c r="BN200" s="24">
        <v>-0.33185185185185195</v>
      </c>
      <c r="BO200" s="24">
        <v>0</v>
      </c>
      <c r="BP200" s="24">
        <v>0</v>
      </c>
      <c r="BQ200" s="24">
        <v>0</v>
      </c>
      <c r="BR200" s="24">
        <v>0</v>
      </c>
      <c r="BS200" s="24">
        <v>0</v>
      </c>
      <c r="BT200" s="24">
        <v>0</v>
      </c>
      <c r="BU200" s="24">
        <v>2.048</v>
      </c>
      <c r="BV200" s="24">
        <v>-4.0960000000000001</v>
      </c>
      <c r="BW200" s="25">
        <v>3.2139259259259259</v>
      </c>
      <c r="BX200" s="48"/>
      <c r="BY200" s="43">
        <v>45</v>
      </c>
      <c r="BZ200" s="47">
        <v>0</v>
      </c>
    </row>
    <row r="203" spans="23:78">
      <c r="AF203" s="27">
        <f>AQ75</f>
        <v>0</v>
      </c>
      <c r="AG203" s="27">
        <f t="shared" ref="AG203:AN203" si="139">AR75</f>
        <v>0.5</v>
      </c>
      <c r="AH203" s="27">
        <f t="shared" si="139"/>
        <v>1</v>
      </c>
      <c r="AI203" s="27">
        <f t="shared" si="139"/>
        <v>1.5</v>
      </c>
      <c r="AJ203" s="27">
        <f t="shared" si="139"/>
        <v>2</v>
      </c>
      <c r="AK203" s="27">
        <f t="shared" si="139"/>
        <v>2.5</v>
      </c>
      <c r="AL203" s="27">
        <f t="shared" si="139"/>
        <v>3</v>
      </c>
      <c r="AM203" s="27">
        <f t="shared" si="139"/>
        <v>3.5</v>
      </c>
      <c r="AN203" s="27">
        <f t="shared" si="139"/>
        <v>4</v>
      </c>
    </row>
    <row r="204" spans="23:78">
      <c r="W204" s="99" t="s">
        <v>22</v>
      </c>
      <c r="X204" s="100"/>
      <c r="Y204" s="100"/>
      <c r="Z204" s="100"/>
      <c r="AA204" s="100"/>
      <c r="AB204" s="100"/>
      <c r="AC204" s="101"/>
      <c r="AE204" s="28">
        <f t="shared" ref="AE204:AE208" si="140">AP76</f>
        <v>4</v>
      </c>
      <c r="AF204" s="53">
        <f>VLOOKUP(AE76,$BY$204:$BZ$248,2,FALSE)</f>
        <v>8.4682852763129132E-2</v>
      </c>
      <c r="AG204" s="54">
        <f t="shared" ref="AG204:AN204" si="141">VLOOKUP(AF76,$BY$204:$BZ$248,2,FALSE)</f>
        <v>0.22618796824372273</v>
      </c>
      <c r="AH204" s="54">
        <f t="shared" si="141"/>
        <v>0.33987351239193392</v>
      </c>
      <c r="AI204" s="54">
        <f t="shared" si="141"/>
        <v>0.40917982453961627</v>
      </c>
      <c r="AJ204" s="54">
        <f t="shared" si="141"/>
        <v>0.42693451929132131</v>
      </c>
      <c r="AK204" s="54">
        <f t="shared" si="141"/>
        <v>0.39312034363657195</v>
      </c>
      <c r="AL204" s="54">
        <f t="shared" si="141"/>
        <v>0.31234559589878763</v>
      </c>
      <c r="AM204" s="54">
        <f t="shared" si="141"/>
        <v>0.19460173322666791</v>
      </c>
      <c r="AN204" s="55">
        <f t="shared" si="141"/>
        <v>5.5590370830090226E-2</v>
      </c>
      <c r="BY204" s="43">
        <v>1</v>
      </c>
      <c r="BZ204" s="45">
        <f t="array" ref="BZ204:BZ248">MMULT(MINVERSE(AE156:BW200),BZ156:BZ200)</f>
        <v>4.8955841314903929E-2</v>
      </c>
    </row>
    <row r="205" spans="23:78">
      <c r="AE205" s="28">
        <f t="shared" si="140"/>
        <v>3</v>
      </c>
      <c r="AF205" s="56">
        <f t="shared" ref="AF205:AN205" si="142">VLOOKUP(AE77,$BY$204:$BZ$248,2,FALSE)</f>
        <v>0.32018090412507261</v>
      </c>
      <c r="AG205" s="57">
        <f t="shared" si="142"/>
        <v>0.42273086228348328</v>
      </c>
      <c r="AH205" s="57">
        <f t="shared" si="142"/>
        <v>0.51211386796226532</v>
      </c>
      <c r="AI205" s="57">
        <f t="shared" si="142"/>
        <v>0.56856609455061657</v>
      </c>
      <c r="AJ205" s="57">
        <f t="shared" si="142"/>
        <v>0.57264781378001961</v>
      </c>
      <c r="AK205" s="57">
        <f t="shared" si="142"/>
        <v>0.51444169348630087</v>
      </c>
      <c r="AL205" s="57">
        <f t="shared" si="142"/>
        <v>0.4023063796496647</v>
      </c>
      <c r="AM205" s="57">
        <f t="shared" si="142"/>
        <v>0.25504288171544259</v>
      </c>
      <c r="AN205" s="58">
        <f t="shared" si="142"/>
        <v>9.3152438291029913E-2</v>
      </c>
      <c r="BY205" s="43">
        <v>2</v>
      </c>
      <c r="BZ205" s="46">
        <v>7.4378357330896192E-2</v>
      </c>
    </row>
    <row r="206" spans="23:78">
      <c r="AE206" s="28">
        <f t="shared" si="140"/>
        <v>2</v>
      </c>
      <c r="AF206" s="56">
        <f t="shared" ref="AF206:AN206" si="143">VLOOKUP(AE78,$BY$204:$BZ$248,2,FALSE)</f>
        <v>0.38868654294035243</v>
      </c>
      <c r="AG206" s="57">
        <f t="shared" si="143"/>
        <v>0.4802942875532501</v>
      </c>
      <c r="AH206" s="57">
        <f t="shared" si="143"/>
        <v>0.56848842588102166</v>
      </c>
      <c r="AI206" s="57">
        <f t="shared" si="143"/>
        <v>0.6396375876956838</v>
      </c>
      <c r="AJ206" s="57">
        <f t="shared" si="143"/>
        <v>0.66126858894749219</v>
      </c>
      <c r="AK206" s="57">
        <f t="shared" si="143"/>
        <v>0.56931948297829238</v>
      </c>
      <c r="AL206" s="57">
        <f t="shared" si="143"/>
        <v>0.42178749818829259</v>
      </c>
      <c r="AM206" s="57">
        <f t="shared" si="143"/>
        <v>0.24678511276710749</v>
      </c>
      <c r="AN206" s="58">
        <f t="shared" si="143"/>
        <v>5.8184963866073372E-2</v>
      </c>
      <c r="BY206" s="43">
        <v>3</v>
      </c>
      <c r="BZ206" s="46">
        <v>8.6737576315554538E-2</v>
      </c>
    </row>
    <row r="207" spans="23:78">
      <c r="AE207" s="28">
        <f t="shared" si="140"/>
        <v>1</v>
      </c>
      <c r="AF207" s="56">
        <f t="shared" ref="AF207:AN207" si="144">VLOOKUP(AE79,$BY$204:$BZ$248,2,FALSE)</f>
        <v>0.28572517012514698</v>
      </c>
      <c r="AG207" s="57">
        <f t="shared" si="144"/>
        <v>0.34132305027351417</v>
      </c>
      <c r="AH207" s="57">
        <f t="shared" si="144"/>
        <v>0.38913108895756271</v>
      </c>
      <c r="AI207" s="57">
        <f t="shared" si="144"/>
        <v>0.41654595233526681</v>
      </c>
      <c r="AJ207" s="57">
        <f t="shared" si="144"/>
        <v>0.41012653809047794</v>
      </c>
      <c r="AK207" s="57">
        <f t="shared" si="144"/>
        <v>0.36242155127095055</v>
      </c>
      <c r="AL207" s="57">
        <f t="shared" si="144"/>
        <v>0.27932360064496159</v>
      </c>
      <c r="AM207" s="57">
        <f t="shared" si="144"/>
        <v>0.17363506970547385</v>
      </c>
      <c r="AN207" s="58">
        <f t="shared" si="144"/>
        <v>5.8696704291105149E-2</v>
      </c>
      <c r="BY207" s="43">
        <v>4</v>
      </c>
      <c r="BZ207" s="46">
        <v>8.3338421025047099E-2</v>
      </c>
    </row>
    <row r="208" spans="23:78">
      <c r="AE208" s="28">
        <f t="shared" si="140"/>
        <v>0</v>
      </c>
      <c r="AF208" s="59">
        <f t="shared" ref="AF208:AN208" si="145">VLOOKUP(AE80,$BY$204:$BZ$248,2,FALSE)</f>
        <v>4.8955841314903929E-2</v>
      </c>
      <c r="AG208" s="60">
        <f t="shared" si="145"/>
        <v>7.4378357330896192E-2</v>
      </c>
      <c r="AH208" s="60">
        <f t="shared" si="145"/>
        <v>8.6737576315554538E-2</v>
      </c>
      <c r="AI208" s="60">
        <f t="shared" si="145"/>
        <v>8.3338421025047099E-2</v>
      </c>
      <c r="AJ208" s="60">
        <f t="shared" si="145"/>
        <v>7.1454022896442926E-2</v>
      </c>
      <c r="AK208" s="60">
        <f t="shared" si="145"/>
        <v>6.7278940122003389E-2</v>
      </c>
      <c r="AL208" s="60">
        <f t="shared" si="145"/>
        <v>5.9209659822409583E-2</v>
      </c>
      <c r="AM208" s="60">
        <f t="shared" si="145"/>
        <v>4.2792122313843051E-2</v>
      </c>
      <c r="AN208" s="61">
        <f t="shared" si="145"/>
        <v>1.9863359381866723E-2</v>
      </c>
      <c r="BY208" s="43">
        <v>5</v>
      </c>
      <c r="BZ208" s="46">
        <v>7.1454022896442926E-2</v>
      </c>
    </row>
    <row r="209" spans="31:78">
      <c r="BY209" s="43">
        <v>6</v>
      </c>
      <c r="BZ209" s="46">
        <v>6.7278940122003389E-2</v>
      </c>
    </row>
    <row r="210" spans="31:78">
      <c r="BY210" s="43">
        <v>7</v>
      </c>
      <c r="BZ210" s="46">
        <v>5.9209659822409583E-2</v>
      </c>
    </row>
    <row r="211" spans="31:78">
      <c r="AE211" t="s">
        <v>52</v>
      </c>
      <c r="AF211" s="52">
        <f>MAX(AF204:AN208)</f>
        <v>0.66126858894749219</v>
      </c>
      <c r="BY211" s="43">
        <v>8</v>
      </c>
      <c r="BZ211" s="46">
        <v>4.2792122313843051E-2</v>
      </c>
    </row>
    <row r="212" spans="31:78">
      <c r="BY212" s="43">
        <v>9</v>
      </c>
      <c r="BZ212" s="46">
        <v>1.9863359381866723E-2</v>
      </c>
    </row>
    <row r="213" spans="31:78">
      <c r="BY213" s="43">
        <v>10</v>
      </c>
      <c r="BZ213" s="46">
        <v>0.28572517012514698</v>
      </c>
    </row>
    <row r="214" spans="31:78">
      <c r="BY214" s="43">
        <v>11</v>
      </c>
      <c r="BZ214" s="46">
        <v>0.34132305027351417</v>
      </c>
    </row>
    <row r="215" spans="31:78">
      <c r="BY215" s="43">
        <v>12</v>
      </c>
      <c r="BZ215" s="46">
        <v>0.38913108895756271</v>
      </c>
    </row>
    <row r="216" spans="31:78">
      <c r="BY216" s="43">
        <v>13</v>
      </c>
      <c r="BZ216" s="46">
        <v>0.41654595233526681</v>
      </c>
    </row>
    <row r="217" spans="31:78">
      <c r="BY217" s="43">
        <v>14</v>
      </c>
      <c r="BZ217" s="46">
        <v>0.41012653809047794</v>
      </c>
    </row>
    <row r="218" spans="31:78">
      <c r="BY218" s="43">
        <v>15</v>
      </c>
      <c r="BZ218" s="46">
        <v>0.36242155127095055</v>
      </c>
    </row>
    <row r="219" spans="31:78">
      <c r="BY219" s="43">
        <v>16</v>
      </c>
      <c r="BZ219" s="46">
        <v>0.27932360064496159</v>
      </c>
    </row>
    <row r="220" spans="31:78">
      <c r="BY220" s="43">
        <v>17</v>
      </c>
      <c r="BZ220" s="46">
        <v>0.17363506970547385</v>
      </c>
    </row>
    <row r="221" spans="31:78">
      <c r="BY221" s="43">
        <v>18</v>
      </c>
      <c r="BZ221" s="46">
        <v>5.8696704291105149E-2</v>
      </c>
    </row>
    <row r="222" spans="31:78">
      <c r="BY222" s="43">
        <v>19</v>
      </c>
      <c r="BZ222" s="46">
        <v>0.38868654294035243</v>
      </c>
    </row>
    <row r="223" spans="31:78">
      <c r="BY223" s="43">
        <v>20</v>
      </c>
      <c r="BZ223" s="46">
        <v>0.4802942875532501</v>
      </c>
    </row>
    <row r="224" spans="31:78">
      <c r="BY224" s="43">
        <v>21</v>
      </c>
      <c r="BZ224" s="46">
        <v>0.56848842588102166</v>
      </c>
    </row>
    <row r="225" spans="77:78">
      <c r="BY225" s="43">
        <v>22</v>
      </c>
      <c r="BZ225" s="46">
        <v>0.6396375876956838</v>
      </c>
    </row>
    <row r="226" spans="77:78">
      <c r="BY226" s="43">
        <v>23</v>
      </c>
      <c r="BZ226" s="46">
        <v>0.66126858894749219</v>
      </c>
    </row>
    <row r="227" spans="77:78">
      <c r="BY227" s="43">
        <v>24</v>
      </c>
      <c r="BZ227" s="46">
        <v>0.56931948297829238</v>
      </c>
    </row>
    <row r="228" spans="77:78">
      <c r="BY228" s="43">
        <v>25</v>
      </c>
      <c r="BZ228" s="46">
        <v>0.42178749818829259</v>
      </c>
    </row>
    <row r="229" spans="77:78">
      <c r="BY229" s="43">
        <v>26</v>
      </c>
      <c r="BZ229" s="46">
        <v>0.24678511276710749</v>
      </c>
    </row>
    <row r="230" spans="77:78">
      <c r="BY230" s="43">
        <v>27</v>
      </c>
      <c r="BZ230" s="46">
        <v>5.8184963866073372E-2</v>
      </c>
    </row>
    <row r="231" spans="77:78">
      <c r="BY231" s="43">
        <v>28</v>
      </c>
      <c r="BZ231" s="46">
        <v>0.32018090412507261</v>
      </c>
    </row>
    <row r="232" spans="77:78">
      <c r="BY232" s="43">
        <v>29</v>
      </c>
      <c r="BZ232" s="46">
        <v>0.42273086228348328</v>
      </c>
    </row>
    <row r="233" spans="77:78">
      <c r="BY233" s="43">
        <v>30</v>
      </c>
      <c r="BZ233" s="46">
        <v>0.51211386796226532</v>
      </c>
    </row>
    <row r="234" spans="77:78">
      <c r="BY234" s="43">
        <v>31</v>
      </c>
      <c r="BZ234" s="46">
        <v>0.56856609455061657</v>
      </c>
    </row>
    <row r="235" spans="77:78">
      <c r="BY235" s="43">
        <v>32</v>
      </c>
      <c r="BZ235" s="46">
        <v>0.57264781378001961</v>
      </c>
    </row>
    <row r="236" spans="77:78">
      <c r="BY236" s="43">
        <v>33</v>
      </c>
      <c r="BZ236" s="46">
        <v>0.51444169348630087</v>
      </c>
    </row>
    <row r="237" spans="77:78">
      <c r="BY237" s="43">
        <v>34</v>
      </c>
      <c r="BZ237" s="46">
        <v>0.4023063796496647</v>
      </c>
    </row>
    <row r="238" spans="77:78">
      <c r="BY238" s="43">
        <v>35</v>
      </c>
      <c r="BZ238" s="46">
        <v>0.25504288171544259</v>
      </c>
    </row>
    <row r="239" spans="77:78">
      <c r="BY239" s="43">
        <v>36</v>
      </c>
      <c r="BZ239" s="46">
        <v>9.3152438291029913E-2</v>
      </c>
    </row>
    <row r="240" spans="77:78">
      <c r="BY240" s="43">
        <v>37</v>
      </c>
      <c r="BZ240" s="46">
        <v>8.4682852763129132E-2</v>
      </c>
    </row>
    <row r="241" spans="77:78">
      <c r="BY241" s="43">
        <v>38</v>
      </c>
      <c r="BZ241" s="46">
        <v>0.22618796824372273</v>
      </c>
    </row>
    <row r="242" spans="77:78">
      <c r="BY242" s="43">
        <v>39</v>
      </c>
      <c r="BZ242" s="46">
        <v>0.33987351239193392</v>
      </c>
    </row>
    <row r="243" spans="77:78">
      <c r="BY243" s="43">
        <v>40</v>
      </c>
      <c r="BZ243" s="46">
        <v>0.40917982453961627</v>
      </c>
    </row>
    <row r="244" spans="77:78">
      <c r="BY244" s="43">
        <v>41</v>
      </c>
      <c r="BZ244" s="46">
        <v>0.42693451929132131</v>
      </c>
    </row>
    <row r="245" spans="77:78">
      <c r="BY245" s="43">
        <v>42</v>
      </c>
      <c r="BZ245" s="46">
        <v>0.39312034363657195</v>
      </c>
    </row>
    <row r="246" spans="77:78">
      <c r="BY246" s="43">
        <v>43</v>
      </c>
      <c r="BZ246" s="46">
        <v>0.31234559589878763</v>
      </c>
    </row>
    <row r="247" spans="77:78">
      <c r="BY247" s="43">
        <v>44</v>
      </c>
      <c r="BZ247" s="46">
        <v>0.19460173322666791</v>
      </c>
    </row>
    <row r="248" spans="77:78">
      <c r="BY248" s="43">
        <v>45</v>
      </c>
      <c r="BZ248" s="47">
        <v>5.5590370830090226E-2</v>
      </c>
    </row>
  </sheetData>
  <mergeCells count="23">
    <mergeCell ref="B2:D2"/>
    <mergeCell ref="G2:I2"/>
    <mergeCell ref="K2:L2"/>
    <mergeCell ref="M2:N2"/>
    <mergeCell ref="O2:P2"/>
    <mergeCell ref="L35:M35"/>
    <mergeCell ref="S2:T2"/>
    <mergeCell ref="U2:X2"/>
    <mergeCell ref="Y2:AB2"/>
    <mergeCell ref="W23:AC26"/>
    <mergeCell ref="Q2:R2"/>
    <mergeCell ref="L29:M30"/>
    <mergeCell ref="N29:AB30"/>
    <mergeCell ref="L31:M31"/>
    <mergeCell ref="L32:M34"/>
    <mergeCell ref="N32:AB34"/>
    <mergeCell ref="C57:D57"/>
    <mergeCell ref="C59:D59"/>
    <mergeCell ref="C58:D58"/>
    <mergeCell ref="V156:AB157"/>
    <mergeCell ref="W204:AC204"/>
    <mergeCell ref="V91:AB95"/>
    <mergeCell ref="V76:AB80"/>
  </mergeCells>
  <conditionalFormatting sqref="AE156:BX173 AE4:BX25 BA26 AX59:BX60 AW46:BX50 BB51:BX55 BG56:BX58 AE46:BW72 AE84:BX152 AE156:BW200 BX174:BX200">
    <cfRule type="cellIs" dxfId="6" priority="7" operator="notEqual">
      <formula>0</formula>
    </cfRule>
  </conditionalFormatting>
  <conditionalFormatting sqref="AX26:AZ26">
    <cfRule type="cellIs" dxfId="5" priority="6" operator="notEqual">
      <formula>0</formula>
    </cfRule>
  </conditionalFormatting>
  <conditionalFormatting sqref="AY27:BA27">
    <cfRule type="cellIs" dxfId="4" priority="5" operator="notEqual">
      <formula>0</formula>
    </cfRule>
  </conditionalFormatting>
  <conditionalFormatting sqref="AE11:BW45 AJ46 AK47">
    <cfRule type="cellIs" dxfId="3" priority="4" operator="notEqual">
      <formula>0</formula>
    </cfRule>
  </conditionalFormatting>
  <conditionalFormatting sqref="BA29:BC29">
    <cfRule type="cellIs" dxfId="2" priority="3" operator="notEqual">
      <formula>0</formula>
    </cfRule>
  </conditionalFormatting>
  <conditionalFormatting sqref="BB30:BD30">
    <cfRule type="cellIs" dxfId="1" priority="2" operator="notEqual">
      <formula>0</formula>
    </cfRule>
  </conditionalFormatting>
  <conditionalFormatting sqref="BC31:BE31">
    <cfRule type="cellIs" dxfId="0" priority="1" operator="notEqual">
      <formula>0</formula>
    </cfRule>
  </conditionalFormatting>
  <pageMargins left="0.7" right="0.7" top="0.75" bottom="0.75" header="0.3" footer="0.3"/>
  <pageSetup orientation="portrait" horizontalDpi="300" verticalDpi="300" r:id="rId1"/>
  <ignoredErrors>
    <ignoredError sqref="C9 W4:W10"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5x5 Example</vt:lpstr>
      <vt:lpstr>9x5 Example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2013-07-23T02:12:23Z</dcterms:created>
  <dcterms:modified xsi:type="dcterms:W3CDTF">2016-07-06T21:56:37Z</dcterms:modified>
</cp:coreProperties>
</file>