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480" yWindow="480" windowWidth="25120" windowHeight="17000" tabRatio="500"/>
  </bookViews>
  <sheets>
    <sheet name="Sheet1" sheetId="1" r:id="rId1"/>
  </sheets>
  <calcPr calcId="140000" iterate="1" iterateCount="50" iterateDelta="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I2" i="1"/>
  <c r="J2" i="1"/>
  <c r="H2" i="1"/>
  <c r="M14" i="1"/>
  <c r="N14" i="1"/>
  <c r="M16" i="1"/>
  <c r="O14" i="1"/>
  <c r="N15" i="1"/>
  <c r="N16" i="1"/>
  <c r="M18" i="1"/>
  <c r="O16" i="1"/>
  <c r="N17" i="1"/>
  <c r="N18" i="1"/>
  <c r="M23" i="1"/>
  <c r="O18" i="1"/>
  <c r="N19" i="1"/>
  <c r="N20" i="1"/>
  <c r="N21" i="1"/>
  <c r="N22" i="1"/>
  <c r="N23" i="1"/>
  <c r="M6" i="1"/>
  <c r="O2" i="1"/>
  <c r="N3" i="1"/>
  <c r="N4" i="1"/>
  <c r="N5" i="1"/>
  <c r="N6" i="1"/>
  <c r="M13" i="1"/>
  <c r="O6" i="1"/>
  <c r="N7" i="1"/>
  <c r="N8" i="1"/>
  <c r="N9" i="1"/>
  <c r="N10" i="1"/>
  <c r="N11" i="1"/>
  <c r="N12" i="1"/>
  <c r="N13" i="1"/>
  <c r="M3" i="1"/>
  <c r="M4" i="1"/>
  <c r="M5" i="1"/>
  <c r="M7" i="1"/>
  <c r="M8" i="1"/>
  <c r="M9" i="1"/>
  <c r="M10" i="1"/>
  <c r="M11" i="1"/>
  <c r="M12" i="1"/>
  <c r="M15" i="1"/>
  <c r="M17" i="1"/>
  <c r="M19" i="1"/>
  <c r="M20" i="1"/>
  <c r="M21" i="1"/>
  <c r="M22" i="1"/>
  <c r="M2" i="1"/>
</calcChain>
</file>

<file path=xl/sharedStrings.xml><?xml version="1.0" encoding="utf-8"?>
<sst xmlns="http://schemas.openxmlformats.org/spreadsheetml/2006/main" count="20" uniqueCount="14">
  <si>
    <t>Year</t>
  </si>
  <si>
    <t>Wages</t>
  </si>
  <si>
    <t>Grapes</t>
  </si>
  <si>
    <t>Sources:</t>
  </si>
  <si>
    <t>Water</t>
  </si>
  <si>
    <t>Bureau of Labor Statistics Producer Price Index</t>
  </si>
  <si>
    <t>National Agriculture Statistics Service Farm Labor Reports</t>
  </si>
  <si>
    <t>Westlands Water District Total Rate per Acre Foot</t>
  </si>
  <si>
    <t>Inflation (CCPI)</t>
  </si>
  <si>
    <t>Water calcs</t>
  </si>
  <si>
    <t>Cracked earth photo</t>
  </si>
  <si>
    <t>Vinod Panicker, http://photos.doniv.org/v/rann/43-design-of-the-rann.jpg.htm, cc-by-sa-2.5</t>
  </si>
  <si>
    <t>County drought levels</t>
  </si>
  <si>
    <t>U.S. Drought Monitor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</si>
</sst>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8" fontId="0" fillId="0" borderId="0" xfId="0" applyNumberFormat="1"/>
    <xf numFmtId="0" fontId="0" fillId="0" borderId="0" xfId="0" applyAlignment="1">
      <alignment horizontal="center"/>
    </xf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workbookViewId="0">
      <selection activeCell="B32" sqref="B32"/>
    </sheetView>
  </sheetViews>
  <sheetFormatPr baseColWidth="10" defaultRowHeight="15" x14ac:dyDescent="0"/>
  <sheetData>
    <row r="1" spans="1:15">
      <c r="A1" t="s">
        <v>0</v>
      </c>
      <c r="B1" t="s">
        <v>2</v>
      </c>
      <c r="C1" t="s">
        <v>1</v>
      </c>
      <c r="D1" t="s">
        <v>4</v>
      </c>
      <c r="E1" t="s">
        <v>8</v>
      </c>
      <c r="H1" t="s">
        <v>2</v>
      </c>
      <c r="I1" t="s">
        <v>1</v>
      </c>
      <c r="J1" t="s">
        <v>4</v>
      </c>
      <c r="L1" s="2" t="s">
        <v>9</v>
      </c>
      <c r="M1" s="2"/>
      <c r="N1" s="2"/>
      <c r="O1" s="2"/>
    </row>
    <row r="2" spans="1:15">
      <c r="A2">
        <v>1992</v>
      </c>
      <c r="B2">
        <v>100</v>
      </c>
      <c r="C2">
        <v>100</v>
      </c>
      <c r="D2">
        <v>100</v>
      </c>
      <c r="E2">
        <v>100</v>
      </c>
      <c r="G2">
        <v>1992</v>
      </c>
      <c r="H2">
        <f>B2/$E2*100</f>
        <v>100</v>
      </c>
      <c r="I2">
        <f t="shared" ref="I2:J2" si="0">C2/$E2*100</f>
        <v>100</v>
      </c>
      <c r="J2">
        <f t="shared" si="0"/>
        <v>100</v>
      </c>
      <c r="L2" s="1">
        <v>41.38</v>
      </c>
      <c r="M2">
        <f>L2/L$2*100</f>
        <v>100</v>
      </c>
      <c r="N2">
        <v>100</v>
      </c>
      <c r="O2">
        <f>(M6-M2)/4</f>
        <v>30.727404543257606</v>
      </c>
    </row>
    <row r="3" spans="1:15">
      <c r="A3">
        <v>1993</v>
      </c>
      <c r="B3">
        <v>130.87440381558034</v>
      </c>
      <c r="C3">
        <v>99.333333333333329</v>
      </c>
      <c r="D3">
        <v>130.72740454325759</v>
      </c>
      <c r="E3">
        <v>102.60989010989012</v>
      </c>
      <c r="G3">
        <v>1993</v>
      </c>
      <c r="H3">
        <f t="shared" ref="H3:H23" si="1">B3/$E3*100</f>
        <v>127.54560371853077</v>
      </c>
      <c r="I3">
        <f t="shared" ref="I3:I23" si="2">C3/$E3*100</f>
        <v>96.80678268630075</v>
      </c>
      <c r="J3">
        <f t="shared" ref="J3:J23" si="3">D3/$E3*100</f>
        <v>127.40234338352279</v>
      </c>
      <c r="M3">
        <f t="shared" ref="M3:M23" si="4">L3/L$2*100</f>
        <v>0</v>
      </c>
      <c r="N3">
        <f>N2+$O$2</f>
        <v>130.72740454325759</v>
      </c>
    </row>
    <row r="4" spans="1:15">
      <c r="A4">
        <v>1994</v>
      </c>
      <c r="B4">
        <v>124.3061548943902</v>
      </c>
      <c r="C4">
        <v>103</v>
      </c>
      <c r="D4">
        <v>161.45480908651518</v>
      </c>
      <c r="E4">
        <v>104.05219780219781</v>
      </c>
      <c r="G4">
        <v>1994</v>
      </c>
      <c r="H4">
        <f t="shared" si="1"/>
        <v>119.46518912622584</v>
      </c>
      <c r="I4">
        <f t="shared" si="2"/>
        <v>98.988778877887782</v>
      </c>
      <c r="J4">
        <f t="shared" si="3"/>
        <v>155.16713005278288</v>
      </c>
      <c r="M4">
        <f t="shared" si="4"/>
        <v>0</v>
      </c>
      <c r="N4">
        <f t="shared" ref="N4:N6" si="5">N3+$O$2</f>
        <v>161.45480908651518</v>
      </c>
    </row>
    <row r="5" spans="1:15">
      <c r="A5">
        <v>1995</v>
      </c>
      <c r="B5">
        <v>125.09652509652511</v>
      </c>
      <c r="C5">
        <v>102.66666666666666</v>
      </c>
      <c r="D5">
        <v>192.18221362977278</v>
      </c>
      <c r="E5">
        <v>105.76923076923077</v>
      </c>
      <c r="G5">
        <v>1995</v>
      </c>
      <c r="H5">
        <f t="shared" si="1"/>
        <v>118.2730782730783</v>
      </c>
      <c r="I5">
        <f t="shared" si="2"/>
        <v>97.066666666666663</v>
      </c>
      <c r="J5">
        <f t="shared" si="3"/>
        <v>181.69954743178516</v>
      </c>
      <c r="M5">
        <f t="shared" si="4"/>
        <v>0</v>
      </c>
      <c r="N5">
        <f t="shared" si="5"/>
        <v>192.18221362977278</v>
      </c>
    </row>
    <row r="6" spans="1:15">
      <c r="A6">
        <v>1996</v>
      </c>
      <c r="B6">
        <v>196.93845105609816</v>
      </c>
      <c r="C6">
        <v>107.33333333333334</v>
      </c>
      <c r="D6">
        <v>222.90961817303037</v>
      </c>
      <c r="E6">
        <v>107.89835164835165</v>
      </c>
      <c r="G6">
        <v>1996</v>
      </c>
      <c r="H6">
        <f t="shared" si="1"/>
        <v>182.52220543455056</v>
      </c>
      <c r="I6">
        <f t="shared" si="2"/>
        <v>99.476342032675589</v>
      </c>
      <c r="J6">
        <f t="shared" si="3"/>
        <v>206.59223683000141</v>
      </c>
      <c r="L6">
        <v>92.24</v>
      </c>
      <c r="M6">
        <f t="shared" si="4"/>
        <v>222.90961817303042</v>
      </c>
      <c r="N6">
        <f t="shared" si="5"/>
        <v>222.90961817303037</v>
      </c>
      <c r="O6">
        <f>(M13-M6)/7</f>
        <v>3.6974383760270695</v>
      </c>
    </row>
    <row r="7" spans="1:15">
      <c r="A7">
        <v>1997</v>
      </c>
      <c r="B7">
        <v>141.55802861685217</v>
      </c>
      <c r="C7">
        <v>113.16666666666666</v>
      </c>
      <c r="D7">
        <v>226.60705654905743</v>
      </c>
      <c r="E7">
        <v>110.2335164835165</v>
      </c>
      <c r="G7">
        <v>1997</v>
      </c>
      <c r="H7">
        <f t="shared" si="1"/>
        <v>128.41650446488271</v>
      </c>
      <c r="I7">
        <f t="shared" si="2"/>
        <v>102.66085150571129</v>
      </c>
      <c r="J7">
        <f t="shared" si="3"/>
        <v>205.57001516226018</v>
      </c>
      <c r="M7">
        <f t="shared" si="4"/>
        <v>0</v>
      </c>
      <c r="N7">
        <f>N6+$O$6</f>
        <v>226.60705654905743</v>
      </c>
    </row>
    <row r="8" spans="1:15">
      <c r="A8">
        <v>1998</v>
      </c>
      <c r="B8">
        <v>150.52464228934818</v>
      </c>
      <c r="C8">
        <v>118.83333333333333</v>
      </c>
      <c r="D8">
        <v>230.3044949250845</v>
      </c>
      <c r="E8">
        <v>112.43131868131869</v>
      </c>
      <c r="G8">
        <v>1998</v>
      </c>
      <c r="H8">
        <f t="shared" si="1"/>
        <v>133.88141672161939</v>
      </c>
      <c r="I8">
        <f t="shared" si="2"/>
        <v>105.69415597637955</v>
      </c>
      <c r="J8">
        <f t="shared" si="3"/>
        <v>204.8401616438137</v>
      </c>
      <c r="M8">
        <f t="shared" si="4"/>
        <v>0</v>
      </c>
      <c r="N8">
        <f t="shared" ref="N8:N13" si="6">N7+$O$6</f>
        <v>230.3044949250845</v>
      </c>
    </row>
    <row r="9" spans="1:15">
      <c r="A9">
        <v>1999</v>
      </c>
      <c r="B9">
        <v>162.76629570747221</v>
      </c>
      <c r="C9">
        <v>119.66666666666666</v>
      </c>
      <c r="D9">
        <v>234.00193330111156</v>
      </c>
      <c r="E9">
        <v>115.72802197802199</v>
      </c>
      <c r="G9">
        <v>1999</v>
      </c>
      <c r="H9">
        <f t="shared" si="1"/>
        <v>140.64553504455759</v>
      </c>
      <c r="I9">
        <f t="shared" si="2"/>
        <v>103.40336300692383</v>
      </c>
      <c r="J9">
        <f t="shared" si="3"/>
        <v>202.19989014030767</v>
      </c>
      <c r="M9">
        <f t="shared" si="4"/>
        <v>0</v>
      </c>
      <c r="N9">
        <f t="shared" si="6"/>
        <v>234.00193330111156</v>
      </c>
    </row>
    <row r="10" spans="1:15">
      <c r="A10">
        <v>2000</v>
      </c>
      <c r="B10">
        <v>157.48807631160574</v>
      </c>
      <c r="C10">
        <v>124.66666666666669</v>
      </c>
      <c r="D10">
        <v>237.69937167713863</v>
      </c>
      <c r="E10">
        <v>120.05494505494508</v>
      </c>
      <c r="G10">
        <v>2000</v>
      </c>
      <c r="H10">
        <f t="shared" si="1"/>
        <v>131.17999949067388</v>
      </c>
      <c r="I10">
        <f t="shared" si="2"/>
        <v>103.8413424866514</v>
      </c>
      <c r="J10">
        <f t="shared" si="3"/>
        <v>197.99215398278821</v>
      </c>
      <c r="M10">
        <f t="shared" si="4"/>
        <v>0</v>
      </c>
      <c r="N10">
        <f t="shared" si="6"/>
        <v>237.69937167713863</v>
      </c>
    </row>
    <row r="11" spans="1:15">
      <c r="A11">
        <v>2001</v>
      </c>
      <c r="B11">
        <v>148.29888712241657</v>
      </c>
      <c r="C11">
        <v>131.5</v>
      </c>
      <c r="D11">
        <v>241.39681005316569</v>
      </c>
      <c r="E11">
        <v>124.79395604395604</v>
      </c>
      <c r="G11">
        <v>2001</v>
      </c>
      <c r="H11">
        <f t="shared" si="1"/>
        <v>118.83499155214008</v>
      </c>
      <c r="I11">
        <f t="shared" si="2"/>
        <v>105.37369290038525</v>
      </c>
      <c r="J11">
        <f t="shared" si="3"/>
        <v>193.43629908498033</v>
      </c>
      <c r="M11">
        <f t="shared" si="4"/>
        <v>0</v>
      </c>
      <c r="N11">
        <f t="shared" si="6"/>
        <v>241.39681005316569</v>
      </c>
    </row>
    <row r="12" spans="1:15">
      <c r="A12">
        <v>2002</v>
      </c>
      <c r="B12">
        <v>125.85055643879176</v>
      </c>
      <c r="C12">
        <v>139</v>
      </c>
      <c r="D12">
        <v>245.09424842919276</v>
      </c>
      <c r="E12">
        <v>127.81593406593406</v>
      </c>
      <c r="G12">
        <v>2002</v>
      </c>
      <c r="H12">
        <f t="shared" si="1"/>
        <v>98.462337546953677</v>
      </c>
      <c r="I12">
        <f t="shared" si="2"/>
        <v>108.7501343363783</v>
      </c>
      <c r="J12">
        <f t="shared" si="3"/>
        <v>191.75562907732652</v>
      </c>
      <c r="M12">
        <f t="shared" si="4"/>
        <v>0</v>
      </c>
      <c r="N12">
        <f t="shared" si="6"/>
        <v>245.09424842919276</v>
      </c>
    </row>
    <row r="13" spans="1:15">
      <c r="A13">
        <v>2003</v>
      </c>
      <c r="B13">
        <v>147.94912559618447</v>
      </c>
      <c r="C13">
        <v>139</v>
      </c>
      <c r="D13">
        <v>248.79168680521983</v>
      </c>
      <c r="E13">
        <v>130.76923076923077</v>
      </c>
      <c r="G13">
        <v>2003</v>
      </c>
      <c r="H13">
        <f t="shared" si="1"/>
        <v>113.13756663237635</v>
      </c>
      <c r="I13">
        <f t="shared" si="2"/>
        <v>106.29411764705883</v>
      </c>
      <c r="J13">
        <f t="shared" si="3"/>
        <v>190.25246638046221</v>
      </c>
      <c r="L13">
        <v>102.95</v>
      </c>
      <c r="M13">
        <f t="shared" si="4"/>
        <v>248.79168680521991</v>
      </c>
      <c r="N13">
        <f t="shared" si="6"/>
        <v>248.79168680521983</v>
      </c>
    </row>
    <row r="14" spans="1:15">
      <c r="A14">
        <v>2004</v>
      </c>
      <c r="B14">
        <v>168.48966613672499</v>
      </c>
      <c r="C14">
        <v>140.16666666666666</v>
      </c>
      <c r="D14">
        <v>271.99130014499758</v>
      </c>
      <c r="E14">
        <v>134.2032967032967</v>
      </c>
      <c r="G14">
        <v>2004</v>
      </c>
      <c r="H14">
        <f t="shared" si="1"/>
        <v>125.54808285315843</v>
      </c>
      <c r="I14">
        <f t="shared" si="2"/>
        <v>104.44353462981917</v>
      </c>
      <c r="J14">
        <f t="shared" si="3"/>
        <v>202.67110184806373</v>
      </c>
      <c r="L14">
        <v>112.55</v>
      </c>
      <c r="M14">
        <f t="shared" si="4"/>
        <v>271.99130014499758</v>
      </c>
      <c r="N14">
        <f>M14</f>
        <v>271.99130014499758</v>
      </c>
      <c r="O14">
        <f>(M16-M14)/2</f>
        <v>4.3015949734171102</v>
      </c>
    </row>
    <row r="15" spans="1:15">
      <c r="A15">
        <v>2005</v>
      </c>
      <c r="B15">
        <v>162.76629570747221</v>
      </c>
      <c r="C15">
        <v>146.83333333333334</v>
      </c>
      <c r="D15">
        <v>276.29289511841466</v>
      </c>
      <c r="E15">
        <v>139.14835164835165</v>
      </c>
      <c r="G15">
        <v>2005</v>
      </c>
      <c r="H15">
        <f t="shared" si="1"/>
        <v>116.97321152521201</v>
      </c>
      <c r="I15">
        <f t="shared" si="2"/>
        <v>105.52286936492268</v>
      </c>
      <c r="J15">
        <f t="shared" si="3"/>
        <v>198.55994831807095</v>
      </c>
      <c r="M15">
        <f t="shared" si="4"/>
        <v>0</v>
      </c>
      <c r="N15">
        <f>N14+$O$14</f>
        <v>276.29289511841466</v>
      </c>
    </row>
    <row r="16" spans="1:15">
      <c r="A16">
        <v>2006</v>
      </c>
      <c r="B16">
        <v>187.99364069952307</v>
      </c>
      <c r="C16">
        <v>150</v>
      </c>
      <c r="D16">
        <v>280.59449009183174</v>
      </c>
      <c r="E16">
        <v>144.57417582417582</v>
      </c>
      <c r="G16">
        <v>2006</v>
      </c>
      <c r="H16">
        <f t="shared" si="1"/>
        <v>130.03265598978888</v>
      </c>
      <c r="I16">
        <f t="shared" si="2"/>
        <v>103.75296912114014</v>
      </c>
      <c r="J16">
        <f t="shared" si="3"/>
        <v>194.08340977373254</v>
      </c>
      <c r="L16">
        <v>116.11</v>
      </c>
      <c r="M16">
        <f t="shared" si="4"/>
        <v>280.5944900918318</v>
      </c>
      <c r="N16">
        <f>N15+$O$14</f>
        <v>280.59449009183174</v>
      </c>
      <c r="O16">
        <f>(M18-M16)/2</f>
        <v>-13.086031899468352</v>
      </c>
    </row>
    <row r="17" spans="1:15">
      <c r="A17">
        <v>2007</v>
      </c>
      <c r="B17">
        <v>218.60095389507154</v>
      </c>
      <c r="C17">
        <v>159.5</v>
      </c>
      <c r="D17">
        <v>267.50845819236338</v>
      </c>
      <c r="E17">
        <v>149.32967032967036</v>
      </c>
      <c r="G17">
        <v>2007</v>
      </c>
      <c r="H17">
        <f t="shared" si="1"/>
        <v>146.38815810178457</v>
      </c>
      <c r="I17">
        <f t="shared" si="2"/>
        <v>106.81065567738611</v>
      </c>
      <c r="J17">
        <f t="shared" si="3"/>
        <v>179.13952237475209</v>
      </c>
      <c r="M17">
        <f t="shared" si="4"/>
        <v>0</v>
      </c>
      <c r="N17">
        <f>N16+$O$16</f>
        <v>267.50845819236338</v>
      </c>
    </row>
    <row r="18" spans="1:15">
      <c r="A18">
        <v>2008</v>
      </c>
      <c r="B18">
        <v>269.99633117280183</v>
      </c>
      <c r="C18">
        <v>166.33333333333334</v>
      </c>
      <c r="D18">
        <v>254.42242629289501</v>
      </c>
      <c r="E18">
        <v>154.40041208791209</v>
      </c>
      <c r="G18">
        <v>2008</v>
      </c>
      <c r="H18">
        <f t="shared" si="1"/>
        <v>174.86762342258001</v>
      </c>
      <c r="I18">
        <f t="shared" si="2"/>
        <v>107.72855530892424</v>
      </c>
      <c r="J18">
        <f t="shared" si="3"/>
        <v>164.78092438511928</v>
      </c>
      <c r="L18">
        <v>105.28</v>
      </c>
      <c r="M18">
        <f t="shared" si="4"/>
        <v>254.4224262928951</v>
      </c>
      <c r="N18">
        <f>N17+$O$16</f>
        <v>254.42242629289501</v>
      </c>
      <c r="O18">
        <f>(M23-M18)/5</f>
        <v>34.204929917834711</v>
      </c>
    </row>
    <row r="19" spans="1:15">
      <c r="A19">
        <v>2009</v>
      </c>
      <c r="B19">
        <v>196.85459214870986</v>
      </c>
      <c r="C19">
        <v>167.33333333333331</v>
      </c>
      <c r="D19">
        <v>288.62735621072972</v>
      </c>
      <c r="E19">
        <v>153.92170329670333</v>
      </c>
      <c r="G19">
        <v>2009</v>
      </c>
      <c r="H19">
        <f t="shared" si="1"/>
        <v>127.89268045536633</v>
      </c>
      <c r="I19">
        <f t="shared" si="2"/>
        <v>108.71328068061811</v>
      </c>
      <c r="J19">
        <f t="shared" si="3"/>
        <v>187.51569793530962</v>
      </c>
      <c r="M19">
        <f t="shared" si="4"/>
        <v>0</v>
      </c>
      <c r="N19">
        <f>N18+$O$18</f>
        <v>288.62735621072972</v>
      </c>
    </row>
    <row r="20" spans="1:15">
      <c r="A20">
        <v>2010</v>
      </c>
      <c r="B20">
        <v>246.48648648648654</v>
      </c>
      <c r="C20">
        <v>169.00000000000003</v>
      </c>
      <c r="D20">
        <v>322.83228612856442</v>
      </c>
      <c r="E20">
        <v>155.85096153846158</v>
      </c>
      <c r="G20">
        <v>2010</v>
      </c>
      <c r="H20">
        <f t="shared" si="1"/>
        <v>158.15525554242893</v>
      </c>
      <c r="I20">
        <f t="shared" si="2"/>
        <v>108.4369312397816</v>
      </c>
      <c r="J20">
        <f t="shared" si="3"/>
        <v>207.14167108227591</v>
      </c>
      <c r="M20">
        <f t="shared" si="4"/>
        <v>0</v>
      </c>
      <c r="N20">
        <f t="shared" ref="N20:N23" si="7">N19+$O$18</f>
        <v>322.83228612856442</v>
      </c>
    </row>
    <row r="21" spans="1:15">
      <c r="A21">
        <v>2011</v>
      </c>
      <c r="B21">
        <v>222.6097590803474</v>
      </c>
      <c r="C21">
        <v>168.33333333333334</v>
      </c>
      <c r="D21">
        <v>357.03721604639912</v>
      </c>
      <c r="E21">
        <v>159.97939560439562</v>
      </c>
      <c r="G21">
        <v>2011</v>
      </c>
      <c r="H21">
        <f t="shared" si="1"/>
        <v>139.14901868414793</v>
      </c>
      <c r="I21">
        <f t="shared" si="2"/>
        <v>105.2218835415504</v>
      </c>
      <c r="J21">
        <f t="shared" si="3"/>
        <v>223.17700019901133</v>
      </c>
      <c r="M21">
        <f t="shared" si="4"/>
        <v>0</v>
      </c>
      <c r="N21">
        <f t="shared" si="7"/>
        <v>357.03721604639912</v>
      </c>
    </row>
    <row r="22" spans="1:15">
      <c r="A22">
        <v>2012</v>
      </c>
      <c r="B22">
        <v>233.07325424972481</v>
      </c>
      <c r="C22">
        <v>176</v>
      </c>
      <c r="D22">
        <v>391.24214596423383</v>
      </c>
      <c r="E22">
        <v>163.56799450549451</v>
      </c>
      <c r="G22">
        <v>2012</v>
      </c>
      <c r="H22">
        <f t="shared" si="1"/>
        <v>142.49319064793909</v>
      </c>
      <c r="I22">
        <f t="shared" si="2"/>
        <v>107.60051227141987</v>
      </c>
      <c r="J22">
        <f t="shared" si="3"/>
        <v>239.192359817734</v>
      </c>
      <c r="M22">
        <f t="shared" si="4"/>
        <v>0</v>
      </c>
      <c r="N22">
        <f t="shared" si="7"/>
        <v>391.24214596423383</v>
      </c>
    </row>
    <row r="23" spans="1:15">
      <c r="A23">
        <v>2013</v>
      </c>
      <c r="B23">
        <v>234.35000611471204</v>
      </c>
      <c r="C23">
        <v>182</v>
      </c>
      <c r="D23">
        <v>425.44707588206853</v>
      </c>
      <c r="E23">
        <v>165.94986263736266</v>
      </c>
      <c r="G23">
        <v>2013</v>
      </c>
      <c r="H23">
        <f t="shared" si="1"/>
        <v>141.21735468188902</v>
      </c>
      <c r="I23">
        <f t="shared" si="2"/>
        <v>109.67167860675514</v>
      </c>
      <c r="J23">
        <f t="shared" si="3"/>
        <v>256.37085148528564</v>
      </c>
      <c r="L23">
        <v>176.05</v>
      </c>
      <c r="M23">
        <f t="shared" si="4"/>
        <v>425.44707588206865</v>
      </c>
      <c r="N23">
        <f t="shared" si="7"/>
        <v>425.44707588206853</v>
      </c>
    </row>
    <row r="24" spans="1:15">
      <c r="A24">
        <v>2014</v>
      </c>
      <c r="B24">
        <v>223.40222575516697</v>
      </c>
    </row>
    <row r="27" spans="1:15">
      <c r="A27" t="s">
        <v>3</v>
      </c>
    </row>
    <row r="28" spans="1:15">
      <c r="A28" t="s">
        <v>2</v>
      </c>
      <c r="B28" t="s">
        <v>5</v>
      </c>
    </row>
    <row r="29" spans="1:15">
      <c r="A29" t="s">
        <v>1</v>
      </c>
      <c r="B29" t="s">
        <v>6</v>
      </c>
    </row>
    <row r="30" spans="1:15">
      <c r="A30" t="s">
        <v>4</v>
      </c>
      <c r="B30" t="s">
        <v>7</v>
      </c>
    </row>
    <row r="32" spans="1:15">
      <c r="A32" t="s">
        <v>10</v>
      </c>
      <c r="B32" t="s">
        <v>11</v>
      </c>
    </row>
    <row r="33" spans="1:2">
      <c r="A33" t="s">
        <v>12</v>
      </c>
      <c r="B33" t="s">
        <v>13</v>
      </c>
    </row>
  </sheetData>
  <mergeCells count="1">
    <mergeCell ref="L1:O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Ost</dc:creator>
  <cp:lastModifiedBy>Jason Ost</cp:lastModifiedBy>
  <dcterms:created xsi:type="dcterms:W3CDTF">2014-02-25T04:37:31Z</dcterms:created>
  <dcterms:modified xsi:type="dcterms:W3CDTF">2014-02-26T05:07:34Z</dcterms:modified>
</cp:coreProperties>
</file>