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sRazer\Dropbox\NOTES\MECH 423 - Mechatronic Product Design\LAB\MSP430\Report Materials\data\"/>
    </mc:Choice>
  </mc:AlternateContent>
  <xr:revisionPtr revIDLastSave="0" documentId="13_ncr:1_{22AC85B0-3993-48F1-9C8A-A946B300B3D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5percent_nov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<sst xmlns="http://schemas.openxmlformats.org/spreadsheetml/2006/main" count="6" uniqueCount="6">
  <si>
    <t>Elapsed</t>
  </si>
  <si>
    <t>Pos</t>
  </si>
  <si>
    <t>RPM</t>
  </si>
  <si>
    <t>RPM smoothed</t>
  </si>
  <si>
    <t>Rad/s</t>
  </si>
  <si>
    <t>RPM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</si>
</sst>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'25percent_nov17'!$C$1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'25percent_nov17'!$A$2:$A$325</c:f>
              <c:numCache>
                <c:formatCode>General</c:formatCode>
                <c:ptCount val="324"/>
                <c:pt idx="0">
                  <c:v>0</c:v>
                </c:pt>
                <c:pt idx="1">
                  <c:v>8.1967213114754103E-3</c:v>
                </c:pt>
                <c:pt idx="2">
                  <c:v>1.6393442622950821E-2</c:v>
                </c:pt>
                <c:pt idx="3">
                  <c:v>2.4590163934426229E-2</c:v>
                </c:pt>
                <c:pt idx="4">
                  <c:v>3.2786885245901641E-2</c:v>
                </c:pt>
                <c:pt idx="5">
                  <c:v>4.0983606557377053E-2</c:v>
                </c:pt>
                <c:pt idx="6">
                  <c:v>4.9180327868852465E-2</c:v>
                </c:pt>
                <c:pt idx="7">
                  <c:v>5.7377049180327877E-2</c:v>
                </c:pt>
                <c:pt idx="8">
                  <c:v>6.5573770491803282E-2</c:v>
                </c:pt>
                <c:pt idx="9">
                  <c:v>7.3770491803278687E-2</c:v>
                </c:pt>
                <c:pt idx="10">
                  <c:v>8.1967213114754092E-2</c:v>
                </c:pt>
                <c:pt idx="11">
                  <c:v>9.0163934426229497E-2</c:v>
                </c:pt>
                <c:pt idx="12">
                  <c:v>9.8360655737704902E-2</c:v>
                </c:pt>
                <c:pt idx="13">
                  <c:v>0.10655737704918031</c:v>
                </c:pt>
                <c:pt idx="14">
                  <c:v>0.11475409836065571</c:v>
                </c:pt>
                <c:pt idx="15">
                  <c:v>0.12295081967213112</c:v>
                </c:pt>
                <c:pt idx="16">
                  <c:v>0.13114754098360654</c:v>
                </c:pt>
                <c:pt idx="17">
                  <c:v>0.13934426229508196</c:v>
                </c:pt>
                <c:pt idx="18">
                  <c:v>0.14754098360655737</c:v>
                </c:pt>
                <c:pt idx="19">
                  <c:v>0.15573770491803279</c:v>
                </c:pt>
                <c:pt idx="20">
                  <c:v>0.16393442622950821</c:v>
                </c:pt>
                <c:pt idx="21">
                  <c:v>0.17213114754098363</c:v>
                </c:pt>
                <c:pt idx="22">
                  <c:v>0.18032786885245905</c:v>
                </c:pt>
                <c:pt idx="23">
                  <c:v>0.18852459016393447</c:v>
                </c:pt>
                <c:pt idx="24">
                  <c:v>0.19672131147540989</c:v>
                </c:pt>
                <c:pt idx="25">
                  <c:v>0.20491803278688531</c:v>
                </c:pt>
                <c:pt idx="26">
                  <c:v>0.21311475409836073</c:v>
                </c:pt>
                <c:pt idx="27">
                  <c:v>0.22131147540983614</c:v>
                </c:pt>
                <c:pt idx="28">
                  <c:v>0.22950819672131156</c:v>
                </c:pt>
                <c:pt idx="29">
                  <c:v>0.23770491803278698</c:v>
                </c:pt>
              </c:numCache>
            </c:numRef>
          </c:xVal>
          <c:yVal>
            <c:numRef>
              <c:f>'25percent_nov17'!$C$2:$C$325</c:f>
              <c:numCache>
                <c:formatCode>General</c:formatCode>
                <c:ptCount val="324"/>
                <c:pt idx="0">
                  <c:v>0</c:v>
                </c:pt>
                <c:pt idx="1">
                  <c:v>219</c:v>
                </c:pt>
                <c:pt idx="2">
                  <c:v>1262</c:v>
                </c:pt>
                <c:pt idx="3">
                  <c:v>1921</c:v>
                </c:pt>
                <c:pt idx="4">
                  <c:v>2379</c:v>
                </c:pt>
                <c:pt idx="5">
                  <c:v>2616</c:v>
                </c:pt>
                <c:pt idx="6">
                  <c:v>2635</c:v>
                </c:pt>
                <c:pt idx="7">
                  <c:v>2726</c:v>
                </c:pt>
                <c:pt idx="8">
                  <c:v>2745</c:v>
                </c:pt>
                <c:pt idx="9">
                  <c:v>2708</c:v>
                </c:pt>
                <c:pt idx="10">
                  <c:v>2763</c:v>
                </c:pt>
                <c:pt idx="11">
                  <c:v>2745</c:v>
                </c:pt>
                <c:pt idx="12">
                  <c:v>2726</c:v>
                </c:pt>
                <c:pt idx="13">
                  <c:v>2763</c:v>
                </c:pt>
                <c:pt idx="14">
                  <c:v>2708</c:v>
                </c:pt>
                <c:pt idx="15">
                  <c:v>2708</c:v>
                </c:pt>
                <c:pt idx="16">
                  <c:v>2708</c:v>
                </c:pt>
                <c:pt idx="17">
                  <c:v>2671</c:v>
                </c:pt>
                <c:pt idx="18">
                  <c:v>2708</c:v>
                </c:pt>
                <c:pt idx="19">
                  <c:v>2671</c:v>
                </c:pt>
                <c:pt idx="20">
                  <c:v>2690</c:v>
                </c:pt>
                <c:pt idx="21">
                  <c:v>2726</c:v>
                </c:pt>
                <c:pt idx="22">
                  <c:v>2690</c:v>
                </c:pt>
                <c:pt idx="23">
                  <c:v>2708</c:v>
                </c:pt>
                <c:pt idx="24">
                  <c:v>2708</c:v>
                </c:pt>
                <c:pt idx="25">
                  <c:v>2690</c:v>
                </c:pt>
                <c:pt idx="26">
                  <c:v>2708</c:v>
                </c:pt>
                <c:pt idx="27">
                  <c:v>2690</c:v>
                </c:pt>
                <c:pt idx="28">
                  <c:v>2690</c:v>
                </c:pt>
                <c:pt idx="29">
                  <c:v>2726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2-4186-A44D-439D31078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7183"/>
        <c:axId val="120383743"/>
      </c:scatterChart>
      <c:valAx>
        <c:axId val="11079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83743"/>
        <c:crosses val="autoZero"/>
        <c:crossBetween val="midCat"/>
      </c:valAx>
      <c:valAx>
        <c:axId val="1203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9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25% Duty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'25percent_nov17'!$E$1</c:f>
              <c:strCache>
                <c:ptCount val="1"/>
                <c:pt idx="0">
                  <c:v>RPM corrected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'25percent_nov17'!$A$2:$A$31</c:f>
              <c:numCache>
                <c:formatCode>General</c:formatCode>
                <c:ptCount val="30"/>
                <c:pt idx="0">
                  <c:v>0</c:v>
                </c:pt>
                <c:pt idx="1">
                  <c:v>8.1967213114754103E-3</c:v>
                </c:pt>
                <c:pt idx="2">
                  <c:v>1.6393442622950821E-2</c:v>
                </c:pt>
                <c:pt idx="3">
                  <c:v>2.4590163934426229E-2</c:v>
                </c:pt>
                <c:pt idx="4">
                  <c:v>3.2786885245901641E-2</c:v>
                </c:pt>
                <c:pt idx="5">
                  <c:v>4.0983606557377053E-2</c:v>
                </c:pt>
                <c:pt idx="6">
                  <c:v>4.9180327868852465E-2</c:v>
                </c:pt>
                <c:pt idx="7">
                  <c:v>5.7377049180327877E-2</c:v>
                </c:pt>
                <c:pt idx="8">
                  <c:v>6.5573770491803282E-2</c:v>
                </c:pt>
                <c:pt idx="9">
                  <c:v>7.3770491803278687E-2</c:v>
                </c:pt>
                <c:pt idx="10">
                  <c:v>8.1967213114754092E-2</c:v>
                </c:pt>
                <c:pt idx="11">
                  <c:v>9.0163934426229497E-2</c:v>
                </c:pt>
                <c:pt idx="12">
                  <c:v>9.8360655737704902E-2</c:v>
                </c:pt>
                <c:pt idx="13">
                  <c:v>0.10655737704918031</c:v>
                </c:pt>
                <c:pt idx="14">
                  <c:v>0.11475409836065571</c:v>
                </c:pt>
                <c:pt idx="15">
                  <c:v>0.12295081967213112</c:v>
                </c:pt>
                <c:pt idx="16">
                  <c:v>0.13114754098360654</c:v>
                </c:pt>
                <c:pt idx="17">
                  <c:v>0.13934426229508196</c:v>
                </c:pt>
                <c:pt idx="18">
                  <c:v>0.14754098360655737</c:v>
                </c:pt>
                <c:pt idx="19">
                  <c:v>0.15573770491803279</c:v>
                </c:pt>
                <c:pt idx="20">
                  <c:v>0.16393442622950821</c:v>
                </c:pt>
                <c:pt idx="21">
                  <c:v>0.17213114754098363</c:v>
                </c:pt>
                <c:pt idx="22">
                  <c:v>0.18032786885245905</c:v>
                </c:pt>
                <c:pt idx="23">
                  <c:v>0.18852459016393447</c:v>
                </c:pt>
                <c:pt idx="24">
                  <c:v>0.19672131147540989</c:v>
                </c:pt>
                <c:pt idx="25">
                  <c:v>0.20491803278688531</c:v>
                </c:pt>
                <c:pt idx="26">
                  <c:v>0.21311475409836073</c:v>
                </c:pt>
                <c:pt idx="27">
                  <c:v>0.22131147540983614</c:v>
                </c:pt>
                <c:pt idx="28">
                  <c:v>0.22950819672131156</c:v>
                </c:pt>
                <c:pt idx="29">
                  <c:v>0.23770491803278698</c:v>
                </c:pt>
              </c:numCache>
            </c:numRef>
          </c:xVal>
          <c:yVal>
            <c:numRef>
              <c:f>'25percent_nov17'!$E$2:$E$31</c:f>
              <c:numCache>
                <c:formatCode>General</c:formatCode>
                <c:ptCount val="30"/>
                <c:pt idx="0">
                  <c:v>0</c:v>
                </c:pt>
                <c:pt idx="1">
                  <c:v>248.09912209424098</c:v>
                </c:pt>
                <c:pt idx="2">
                  <c:v>670.68871187954403</c:v>
                </c:pt>
                <c:pt idx="3">
                  <c:v>1148.3786136999061</c:v>
                </c:pt>
                <c:pt idx="4">
                  <c:v>1454.7418902516899</c:v>
                </c:pt>
                <c:pt idx="5">
                  <c:v>1560.446438803848</c:v>
                </c:pt>
                <c:pt idx="6">
                  <c:v>1591.1553154912199</c:v>
                </c:pt>
                <c:pt idx="7">
                  <c:v>1622.225892615462</c:v>
                </c:pt>
                <c:pt idx="8">
                  <c:v>1643.3013121516019</c:v>
                </c:pt>
                <c:pt idx="9">
                  <c:v>1644.6239848058101</c:v>
                </c:pt>
                <c:pt idx="10">
                  <c:v>1642.5295364428621</c:v>
                </c:pt>
                <c:pt idx="11">
                  <c:v>1646.0370421472098</c:v>
                </c:pt>
                <c:pt idx="12">
                  <c:v>1648.2904049818801</c:v>
                </c:pt>
                <c:pt idx="13">
                  <c:v>1643.4124514346058</c:v>
                </c:pt>
                <c:pt idx="14">
                  <c:v>1633.50905377089</c:v>
                </c:pt>
                <c:pt idx="15">
                  <c:v>1624.160942348052</c:v>
                </c:pt>
                <c:pt idx="16">
                  <c:v>1618.3898131318979</c:v>
                </c:pt>
                <c:pt idx="17">
                  <c:v>1614.460848904266</c:v>
                </c:pt>
                <c:pt idx="18">
                  <c:v>1610.8905924091559</c:v>
                </c:pt>
                <c:pt idx="19">
                  <c:v>1611.0445840007581</c:v>
                </c:pt>
                <c:pt idx="20">
                  <c:v>1617.2325827437978</c:v>
                </c:pt>
                <c:pt idx="21">
                  <c:v>1623.873387500046</c:v>
                </c:pt>
                <c:pt idx="22">
                  <c:v>1624.522393068522</c:v>
                </c:pt>
                <c:pt idx="23">
                  <c:v>1621.5595582780199</c:v>
                </c:pt>
                <c:pt idx="24">
                  <c:v>1620.9658014272461</c:v>
                </c:pt>
                <c:pt idx="25">
                  <c:v>1621.7860422868021</c:v>
                </c:pt>
                <c:pt idx="26">
                  <c:v>1618.587136005144</c:v>
                </c:pt>
                <c:pt idx="27">
                  <c:v>1613.6223025061399</c:v>
                </c:pt>
                <c:pt idx="28">
                  <c:v>1618.094503286424</c:v>
                </c:pt>
                <c:pt idx="29">
                  <c:v>1635.611550467286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7-425D-8239-B1676470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71663"/>
        <c:axId val="2077111071"/>
      </c:scatterChart>
      <c:valAx>
        <c:axId val="10607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111071"/>
        <c:crosses val="autoZero"/>
        <c:crossBetween val="midCat"/>
      </c:valAx>
      <c:valAx>
        <c:axId val="207711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</a:t>
                </a:r>
                <a:r>
                  <a:rPr lang="en-CA" baseline="0"/>
                  <a:t> [RPM]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1.944444444444444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7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121920</xdr:rowOff>
    </xdr:from>
    <xdr:to>
      <xdr:col>14</xdr:col>
      <xdr:colOff>289560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84A24-EA4F-4FC5-83DE-5A8AFAA5B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403860</xdr:colOff>
      <xdr:row>1</xdr:row>
      <xdr:rowOff>45720</xdr:rowOff>
    </xdr:from>
    <xdr:to>
      <xdr:col>22</xdr:col>
      <xdr:colOff>99060</xdr:colOff>
      <xdr:row>16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2F52C0-5C04-4202-83AA-302C2A87C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2" sqref="H2"/>
    </sheetView>
  </sheetViews>
  <sheetFormatPr defaultRowHeight="14.4" x14ac:dyDescent="0.3"/>
  <cols>
    <col min="4" max="4" width="13.5546875" bestFit="1" customWidth="1"/>
    <col min="5" max="5" width="13.5546875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5</v>
      </c>
      <c r="F1" t="s">
        <v>4</v>
      </c>
      <c r="H1">
        <f>AVERAGE(E9:E31)</f>
        <v>1626.9013789875601</v>
      </c>
    </row>
    <row r="2" spans="1:8" x14ac:dyDescent="0.3">
      <c r="A2">
        <v>0</v>
      </c>
      <c r="B2">
        <v>-255</v>
      </c>
      <c r="C2">
        <v>0</v>
      </c>
      <c r="D2">
        <v>0</v>
      </c>
      <c r="E2">
        <f>D2*0.6</f>
        <v>0</v>
      </c>
      <c r="F2">
        <f>(D2/60)*2*PI()</f>
        <v>0</v>
      </c>
    </row>
    <row r="3" spans="1:8" x14ac:dyDescent="0.3">
      <c r="A3">
        <f>A2+(1/122)</f>
        <v>8.1967213114754103E-3</v>
      </c>
      <c r="B3">
        <v>-243</v>
      </c>
      <c r="C3">
        <v>219</v>
      </c>
      <c r="D3">
        <v>413.49853682373498</v>
      </c>
      <c r="E3">
        <f t="shared" ref="E3:E31" si="0">D3*0.6</f>
        <v>248.09912209424098</v>
      </c>
      <c r="F3">
        <f t="shared" ref="F3:F31" si="1">(D3/60)*2*PI()</f>
        <v>43.301465518519144</v>
      </c>
    </row>
    <row r="4" spans="1:8" x14ac:dyDescent="0.3">
      <c r="A4">
        <f t="shared" ref="A4:A31" si="2">A3+(1/122)</f>
        <v>1.6393442622950821E-2</v>
      </c>
      <c r="B4">
        <v>-174</v>
      </c>
      <c r="C4">
        <v>1262</v>
      </c>
      <c r="D4">
        <v>1117.8145197992401</v>
      </c>
      <c r="E4">
        <f t="shared" si="0"/>
        <v>670.68871187954403</v>
      </c>
      <c r="F4">
        <f t="shared" si="1"/>
        <v>117.05726278257649</v>
      </c>
    </row>
    <row r="5" spans="1:8" x14ac:dyDescent="0.3">
      <c r="A5">
        <f t="shared" si="2"/>
        <v>2.4590163934426229E-2</v>
      </c>
      <c r="B5">
        <v>-69</v>
      </c>
      <c r="C5">
        <v>1921</v>
      </c>
      <c r="D5">
        <v>1913.96435616651</v>
      </c>
      <c r="E5">
        <f t="shared" si="0"/>
        <v>1148.3786136999061</v>
      </c>
      <c r="F5">
        <f t="shared" si="1"/>
        <v>200.42987868551421</v>
      </c>
    </row>
    <row r="6" spans="1:8" x14ac:dyDescent="0.3">
      <c r="A6">
        <f t="shared" si="2"/>
        <v>3.2786885245901641E-2</v>
      </c>
      <c r="B6">
        <v>61</v>
      </c>
      <c r="C6">
        <v>2379</v>
      </c>
      <c r="D6">
        <v>2424.5698170861501</v>
      </c>
      <c r="E6">
        <f t="shared" si="0"/>
        <v>1454.7418902516899</v>
      </c>
      <c r="F6">
        <f t="shared" si="1"/>
        <v>253.90035751577992</v>
      </c>
    </row>
    <row r="7" spans="1:8" x14ac:dyDescent="0.3">
      <c r="A7">
        <f t="shared" si="2"/>
        <v>4.0983606557377053E-2</v>
      </c>
      <c r="B7">
        <v>204</v>
      </c>
      <c r="C7">
        <v>2616</v>
      </c>
      <c r="D7">
        <v>2600.7440646730802</v>
      </c>
      <c r="E7">
        <f t="shared" si="0"/>
        <v>1560.446438803848</v>
      </c>
      <c r="F7">
        <f t="shared" si="1"/>
        <v>272.34928158147358</v>
      </c>
    </row>
    <row r="8" spans="1:8" x14ac:dyDescent="0.3">
      <c r="A8">
        <f t="shared" si="2"/>
        <v>4.9180327868852465E-2</v>
      </c>
      <c r="B8">
        <v>348</v>
      </c>
      <c r="C8">
        <v>2635</v>
      </c>
      <c r="D8">
        <v>2651.9255258187</v>
      </c>
      <c r="E8">
        <f t="shared" si="0"/>
        <v>1591.1553154912199</v>
      </c>
      <c r="F8">
        <f t="shared" si="1"/>
        <v>277.70899165930922</v>
      </c>
    </row>
    <row r="9" spans="1:8" x14ac:dyDescent="0.3">
      <c r="A9">
        <f t="shared" si="2"/>
        <v>5.7377049180327877E-2</v>
      </c>
      <c r="B9">
        <v>97</v>
      </c>
      <c r="C9">
        <v>2726</v>
      </c>
      <c r="D9">
        <v>2703.70982102577</v>
      </c>
      <c r="E9">
        <f t="shared" si="0"/>
        <v>1622.225892615462</v>
      </c>
      <c r="F9">
        <f t="shared" si="1"/>
        <v>283.13183037243778</v>
      </c>
    </row>
    <row r="10" spans="1:8" x14ac:dyDescent="0.3">
      <c r="A10">
        <f t="shared" si="2"/>
        <v>6.5573770491803282E-2</v>
      </c>
      <c r="B10">
        <v>247</v>
      </c>
      <c r="C10">
        <v>2745</v>
      </c>
      <c r="D10">
        <v>2738.83552025267</v>
      </c>
      <c r="E10">
        <f t="shared" si="0"/>
        <v>1643.3013121516019</v>
      </c>
      <c r="F10">
        <f t="shared" si="1"/>
        <v>286.81018499388557</v>
      </c>
    </row>
    <row r="11" spans="1:8" x14ac:dyDescent="0.3">
      <c r="A11">
        <f t="shared" si="2"/>
        <v>7.3770491803278687E-2</v>
      </c>
      <c r="B11">
        <v>395</v>
      </c>
      <c r="C11">
        <v>2708</v>
      </c>
      <c r="D11">
        <v>2741.0399746763501</v>
      </c>
      <c r="E11">
        <f t="shared" si="0"/>
        <v>1644.6239848058101</v>
      </c>
      <c r="F11">
        <f t="shared" si="1"/>
        <v>287.04103492130582</v>
      </c>
    </row>
    <row r="12" spans="1:8" x14ac:dyDescent="0.3">
      <c r="A12">
        <f t="shared" si="2"/>
        <v>8.1967213114754092E-2</v>
      </c>
      <c r="B12">
        <v>146</v>
      </c>
      <c r="C12">
        <v>2763</v>
      </c>
      <c r="D12">
        <v>2737.5492274047701</v>
      </c>
      <c r="E12">
        <f t="shared" si="0"/>
        <v>1642.5295364428621</v>
      </c>
      <c r="F12">
        <f t="shared" si="1"/>
        <v>286.67548472184131</v>
      </c>
    </row>
    <row r="13" spans="1:8" x14ac:dyDescent="0.3">
      <c r="A13">
        <f t="shared" si="2"/>
        <v>9.0163934426229497E-2</v>
      </c>
      <c r="B13">
        <v>296</v>
      </c>
      <c r="C13">
        <v>2745</v>
      </c>
      <c r="D13">
        <v>2743.3950702453499</v>
      </c>
      <c r="E13">
        <f t="shared" si="0"/>
        <v>1646.0370421472098</v>
      </c>
      <c r="F13">
        <f t="shared" si="1"/>
        <v>287.28765995257487</v>
      </c>
    </row>
    <row r="14" spans="1:8" x14ac:dyDescent="0.3">
      <c r="A14">
        <f t="shared" si="2"/>
        <v>9.8360655737704902E-2</v>
      </c>
      <c r="B14">
        <v>45</v>
      </c>
      <c r="C14">
        <v>2726</v>
      </c>
      <c r="D14">
        <v>2747.1506749698001</v>
      </c>
      <c r="E14">
        <f t="shared" si="0"/>
        <v>1648.2904049818801</v>
      </c>
      <c r="F14">
        <f t="shared" si="1"/>
        <v>287.6809459596455</v>
      </c>
    </row>
    <row r="15" spans="1:8" x14ac:dyDescent="0.3">
      <c r="A15">
        <f t="shared" si="2"/>
        <v>0.10655737704918031</v>
      </c>
      <c r="B15">
        <v>196</v>
      </c>
      <c r="C15">
        <v>2763</v>
      </c>
      <c r="D15">
        <v>2739.0207523910099</v>
      </c>
      <c r="E15">
        <f t="shared" si="0"/>
        <v>1643.4124514346058</v>
      </c>
      <c r="F15">
        <f t="shared" si="1"/>
        <v>286.82958245805281</v>
      </c>
    </row>
    <row r="16" spans="1:8" x14ac:dyDescent="0.3">
      <c r="A16">
        <f t="shared" si="2"/>
        <v>0.11475409836065571</v>
      </c>
      <c r="B16">
        <v>344</v>
      </c>
      <c r="C16">
        <v>2708</v>
      </c>
      <c r="D16">
        <v>2722.5150896181499</v>
      </c>
      <c r="E16">
        <f t="shared" si="0"/>
        <v>1633.50905377089</v>
      </c>
      <c r="F16">
        <f t="shared" si="1"/>
        <v>285.1011134943912</v>
      </c>
    </row>
    <row r="17" spans="1:6" x14ac:dyDescent="0.3">
      <c r="A17">
        <f t="shared" si="2"/>
        <v>0.12295081967213112</v>
      </c>
      <c r="B17">
        <v>92</v>
      </c>
      <c r="C17">
        <v>2708</v>
      </c>
      <c r="D17">
        <v>2706.9349039134199</v>
      </c>
      <c r="E17">
        <f t="shared" si="0"/>
        <v>1624.160942348052</v>
      </c>
      <c r="F17">
        <f t="shared" si="1"/>
        <v>283.4695602626731</v>
      </c>
    </row>
    <row r="18" spans="1:6" x14ac:dyDescent="0.3">
      <c r="A18">
        <f t="shared" si="2"/>
        <v>0.13114754098360654</v>
      </c>
      <c r="B18">
        <v>240</v>
      </c>
      <c r="C18">
        <v>2708</v>
      </c>
      <c r="D18">
        <v>2697.3163552198298</v>
      </c>
      <c r="E18">
        <f t="shared" si="0"/>
        <v>1618.3898131318979</v>
      </c>
      <c r="F18">
        <f t="shared" si="1"/>
        <v>282.46230819887381</v>
      </c>
    </row>
    <row r="19" spans="1:6" x14ac:dyDescent="0.3">
      <c r="A19">
        <f t="shared" si="2"/>
        <v>0.13934426229508196</v>
      </c>
      <c r="B19">
        <v>386</v>
      </c>
      <c r="C19">
        <v>2671</v>
      </c>
      <c r="D19">
        <v>2690.7680815071099</v>
      </c>
      <c r="E19">
        <f t="shared" si="0"/>
        <v>1614.460848904266</v>
      </c>
      <c r="F19">
        <f t="shared" si="1"/>
        <v>281.77657457922129</v>
      </c>
    </row>
    <row r="20" spans="1:6" x14ac:dyDescent="0.3">
      <c r="A20">
        <f t="shared" si="2"/>
        <v>0.14754098360655737</v>
      </c>
      <c r="B20">
        <v>134</v>
      </c>
      <c r="C20">
        <v>2708</v>
      </c>
      <c r="D20">
        <v>2684.8176540152599</v>
      </c>
      <c r="E20">
        <f t="shared" si="0"/>
        <v>1610.8905924091559</v>
      </c>
      <c r="F20">
        <f t="shared" si="1"/>
        <v>281.15344726941743</v>
      </c>
    </row>
    <row r="21" spans="1:6" x14ac:dyDescent="0.3">
      <c r="A21">
        <f t="shared" si="2"/>
        <v>0.15573770491803279</v>
      </c>
      <c r="B21">
        <v>280</v>
      </c>
      <c r="C21">
        <v>2671</v>
      </c>
      <c r="D21">
        <v>2685.0743066679302</v>
      </c>
      <c r="E21">
        <f t="shared" si="0"/>
        <v>1611.0445840007581</v>
      </c>
      <c r="F21">
        <f t="shared" si="1"/>
        <v>281.18032387235587</v>
      </c>
    </row>
    <row r="22" spans="1:6" x14ac:dyDescent="0.3">
      <c r="A22">
        <f t="shared" si="2"/>
        <v>0.16393442622950821</v>
      </c>
      <c r="B22">
        <v>27</v>
      </c>
      <c r="C22">
        <v>2690</v>
      </c>
      <c r="D22">
        <v>2695.3876379063299</v>
      </c>
      <c r="E22">
        <f t="shared" si="0"/>
        <v>1617.2325827437978</v>
      </c>
      <c r="F22">
        <f t="shared" si="1"/>
        <v>282.26033339410907</v>
      </c>
    </row>
    <row r="23" spans="1:6" x14ac:dyDescent="0.3">
      <c r="A23">
        <f t="shared" si="2"/>
        <v>0.17213114754098363</v>
      </c>
      <c r="B23">
        <v>176</v>
      </c>
      <c r="C23">
        <v>2726</v>
      </c>
      <c r="D23">
        <v>2706.45564583341</v>
      </c>
      <c r="E23">
        <f t="shared" si="0"/>
        <v>1623.873387500046</v>
      </c>
      <c r="F23">
        <f t="shared" si="1"/>
        <v>283.41937247389529</v>
      </c>
    </row>
    <row r="24" spans="1:6" x14ac:dyDescent="0.3">
      <c r="A24">
        <f t="shared" si="2"/>
        <v>0.18032786885245905</v>
      </c>
      <c r="B24">
        <v>323</v>
      </c>
      <c r="C24">
        <v>2690</v>
      </c>
      <c r="D24">
        <v>2707.5373217808701</v>
      </c>
      <c r="E24">
        <f t="shared" si="0"/>
        <v>1624.522393068522</v>
      </c>
      <c r="F24">
        <f t="shared" si="1"/>
        <v>283.53264531423218</v>
      </c>
    </row>
    <row r="25" spans="1:6" x14ac:dyDescent="0.3">
      <c r="A25">
        <f t="shared" si="2"/>
        <v>0.18852459016393447</v>
      </c>
      <c r="B25">
        <v>71</v>
      </c>
      <c r="C25">
        <v>2708</v>
      </c>
      <c r="D25">
        <v>2702.5992637967001</v>
      </c>
      <c r="E25">
        <f t="shared" si="0"/>
        <v>1621.5595582780199</v>
      </c>
      <c r="F25">
        <f t="shared" si="1"/>
        <v>283.01553309136318</v>
      </c>
    </row>
    <row r="26" spans="1:6" x14ac:dyDescent="0.3">
      <c r="A26">
        <f t="shared" si="2"/>
        <v>0.19672131147540989</v>
      </c>
      <c r="B26">
        <v>219</v>
      </c>
      <c r="C26">
        <v>2708</v>
      </c>
      <c r="D26">
        <v>2701.6096690454101</v>
      </c>
      <c r="E26">
        <f t="shared" si="0"/>
        <v>1620.9658014272461</v>
      </c>
      <c r="F26">
        <f t="shared" si="1"/>
        <v>282.91190297134045</v>
      </c>
    </row>
    <row r="27" spans="1:6" x14ac:dyDescent="0.3">
      <c r="A27">
        <f t="shared" si="2"/>
        <v>0.20491803278688531</v>
      </c>
      <c r="B27">
        <v>366</v>
      </c>
      <c r="C27">
        <v>2690</v>
      </c>
      <c r="D27">
        <v>2702.9767371446701</v>
      </c>
      <c r="E27">
        <f t="shared" si="0"/>
        <v>1621.7860422868021</v>
      </c>
      <c r="F27">
        <f t="shared" si="1"/>
        <v>283.05506200792684</v>
      </c>
    </row>
    <row r="28" spans="1:6" x14ac:dyDescent="0.3">
      <c r="A28">
        <f t="shared" si="2"/>
        <v>0.21311475409836073</v>
      </c>
      <c r="B28">
        <v>114</v>
      </c>
      <c r="C28">
        <v>2708</v>
      </c>
      <c r="D28">
        <v>2697.6452266752399</v>
      </c>
      <c r="E28">
        <f t="shared" si="0"/>
        <v>1618.587136005144</v>
      </c>
      <c r="F28">
        <f t="shared" si="1"/>
        <v>282.49674753715021</v>
      </c>
    </row>
    <row r="29" spans="1:6" x14ac:dyDescent="0.3">
      <c r="A29">
        <f t="shared" si="2"/>
        <v>0.22131147540983614</v>
      </c>
      <c r="B29">
        <v>261</v>
      </c>
      <c r="C29">
        <v>2690</v>
      </c>
      <c r="D29">
        <v>2689.3705041768999</v>
      </c>
      <c r="E29">
        <f t="shared" si="0"/>
        <v>1613.6223025061399</v>
      </c>
      <c r="F29">
        <f t="shared" si="1"/>
        <v>281.63022062344089</v>
      </c>
    </row>
    <row r="30" spans="1:6" x14ac:dyDescent="0.3">
      <c r="A30">
        <f t="shared" si="2"/>
        <v>0.22950819672131156</v>
      </c>
      <c r="B30">
        <v>8</v>
      </c>
      <c r="C30">
        <v>2690</v>
      </c>
      <c r="D30">
        <v>2696.8241721440399</v>
      </c>
      <c r="E30">
        <f t="shared" si="0"/>
        <v>1618.094503286424</v>
      </c>
      <c r="F30">
        <f t="shared" si="1"/>
        <v>282.41076690770308</v>
      </c>
    </row>
    <row r="31" spans="1:6" x14ac:dyDescent="0.3">
      <c r="A31">
        <f t="shared" si="2"/>
        <v>0.23770491803278698</v>
      </c>
      <c r="B31">
        <v>157</v>
      </c>
      <c r="C31">
        <v>2726</v>
      </c>
      <c r="D31">
        <v>2726.0192507788101</v>
      </c>
      <c r="E31">
        <f t="shared" si="0"/>
        <v>1635.611550467286</v>
      </c>
      <c r="F31">
        <f t="shared" si="1"/>
        <v>285.46806839303542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25percent_nov17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JasonsRazer</cp:lastModifiedBy>
  <dcterms:created xsi:type="dcterms:W3CDTF">2019-11-17T22:20:35Z</dcterms:created>
  <dcterms:modified xsi:type="dcterms:W3CDTF">2019-11-17T23:54:32Z</dcterms:modified>
</cp:coreProperties>
</file>