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ham\OneDrive\Documents\GitHub\cse1325\elsa\sprint1\doc\"/>
    </mc:Choice>
  </mc:AlternateContent>
  <xr:revisionPtr revIDLastSave="0" documentId="13_ncr:1_{7B7A01EC-47DA-47F4-AACD-A530CD1E333C}" xr6:coauthVersionLast="45" xr6:coauthVersionMax="45" xr10:uidLastSave="{00000000-0000-0000-0000-000000000000}"/>
  <bookViews>
    <workbookView xWindow="5370" yWindow="4185" windowWidth="21600" windowHeight="11385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C17" i="1"/>
  <c r="C16" i="1"/>
  <c r="C15" i="1"/>
  <c r="C14" i="1"/>
  <c r="C13" i="1"/>
  <c r="B12" i="1"/>
  <c r="B13" i="1" s="1"/>
  <c r="B14" i="1" s="1"/>
  <c r="B15" i="1" s="1"/>
  <c r="B16" i="1" s="1"/>
  <c r="B17" i="1" s="1"/>
  <c r="B2" i="4" l="1"/>
  <c r="B3" i="4" l="1"/>
  <c r="B2" i="5"/>
  <c r="B3" i="5" s="1"/>
  <c r="B2" i="6" s="1"/>
  <c r="B3" i="6" s="1"/>
</calcChain>
</file>

<file path=xl/sharedStrings.xml><?xml version="1.0" encoding="utf-8"?>
<sst xmlns="http://schemas.openxmlformats.org/spreadsheetml/2006/main" count="223" uniqueCount="89">
  <si>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</si>
  <si>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</si>
  <si>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</si>
  <si>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</si>
  <si>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</si>
  <si>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</si>
  <si>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</si>
  <si>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</si>
  <si>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</si>
  <si>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</si>
  <si>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</si>
  <si>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</si>
  <si>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</si>
  <si>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</si>
  <si>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</si>
  <si>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</si>
  <si>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</si>
  <si>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</si>
  <si>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</si>
  <si>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</si>
  <si>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</si>
  <si>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</si>
  <si>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</si>
  <si>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</si>
  <si>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</si>
  <si>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</si>
  <si>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</si>
  <si>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</si>
  <si>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</si>
  <si>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</si>
  <si>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</si>
  <si>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Finished in Sprint 1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</si>
  <si>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</si>
  <si>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</si>
  <si>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</si>
  <si>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</si>
  <si>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</si>
  <si>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</si>
  <si>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</si>
  <si>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</si>
  <si>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</si>
  <si>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</si>
  <si>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</si>
  <si>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</si>
  <si>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</si>
  <si>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</si>
  <si>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</si>
  <si>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</si>
  <si>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</si>
  <si>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</si>
  <si>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</si>
  <si>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</si>
  <si>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</si>
  <si>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</si>
  <si>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</si>
  <si>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</si>
  <si>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</si>
  <si>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</si>
  <si>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</si>
  <si>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</si>
  <si>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</si>
  <si>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</si>
  <si>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</si>
  <si>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Completed Day 1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</si>
  <si>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</si>
  <si>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</si>
  <si>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</si>
  <si>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</si>
  <si>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</si>
  <si>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</si>
  <si>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</si>
  <si>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</si>
  <si>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Completed Day 3</t>
  </si>
  <si>
    <t>Write the Desktop::price method</t>
  </si>
  <si>
    <t>Write operator&lt;&lt; for Desktop</t>
  </si>
  <si>
    <t>Write Store::new_desktop, add_option (to desktop), num_desktops, and desktop</t>
  </si>
  <si>
    <t>Completed Day 4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</si>
  <si>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</si>
  <si>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</si>
  <si>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</si>
  <si>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</si>
  <si>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Completed Day 6</t>
  </si>
  <si>
    <t>Integrate and test with cse1325_prof/elsa/sprint_1/main.cpp</t>
  </si>
  <si>
    <t>Completed Day 7</t>
  </si>
  <si>
    <t>Ensure ALL CODE is on GitHub by deadline!</t>
  </si>
  <si>
    <t>--&gt; Add tasks to complete each feature for this sprint</t>
  </si>
  <si>
    <t>Jason Shamayev</t>
  </si>
  <si>
    <t>JS</t>
  </si>
  <si>
    <t>MacroHard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</si>
</sst>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FF420E"/>
      <name val="Arial"/>
      <family val="2"/>
      <charset val="1"/>
    </font>
    <font>
      <b/>
      <sz val="10"/>
      <color rgb="FF80008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3" xfId="0" applyFont="1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Font="1" applyBorder="1" applyAlignment="1">
      <alignment vertical="top" wrapText="1"/>
    </xf>
    <xf numFmtId="0" fontId="8" fillId="0" borderId="0" xfId="0" applyFont="1" applyAlignment="1">
      <alignment vertical="top"/>
    </xf>
    <xf numFmtId="0" fontId="0" fillId="0" borderId="3" xfId="0" applyBorder="1" applyAlignment="1">
      <alignment vertical="top"/>
    </xf>
    <xf numFmtId="0" fontId="9" fillId="0" borderId="0" xfId="0" applyFont="1" applyAlignment="1">
      <alignment vertical="top"/>
    </xf>
    <xf numFmtId="0" fontId="0" fillId="0" borderId="3" xfId="0" applyBorder="1" applyAlignment="1">
      <alignment vertical="top"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7" fillId="2" borderId="0" xfId="0" applyFont="1" applyFill="1"/>
    <xf numFmtId="0" fontId="0" fillId="2" borderId="0" xfId="0" applyFill="1" applyAlignment="1">
      <alignment horizontal="center"/>
    </xf>
    <xf numFmtId="0" fontId="1" fillId="0" borderId="0" xfId="0" applyFont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5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D-49CB-B50F-C18456934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14809"/>
        <c:axId val="92249910"/>
      </c:scatterChart>
      <c:valAx>
        <c:axId val="70014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2249910"/>
        <c:crosses val="autoZero"/>
        <c:crossBetween val="midCat"/>
      </c:valAx>
      <c:valAx>
        <c:axId val="9224991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0148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F-481C-88AF-E1C354134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247327"/>
        <c:axId val="15081080"/>
      </c:lineChart>
      <c:catAx>
        <c:axId val="802473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5081080"/>
        <c:crosses val="autoZero"/>
        <c:auto val="1"/>
        <c:lblAlgn val="ctr"/>
        <c:lblOffset val="100"/>
        <c:noMultiLvlLbl val="1"/>
      </c:catAx>
      <c:valAx>
        <c:axId val="150810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473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1-4ADF-9504-4D01EC3C6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658187"/>
        <c:axId val="56084324"/>
      </c:lineChart>
      <c:catAx>
        <c:axId val="66581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6084324"/>
        <c:crosses val="autoZero"/>
        <c:auto val="1"/>
        <c:lblAlgn val="ctr"/>
        <c:lblOffset val="100"/>
        <c:noMultiLvlLbl val="1"/>
      </c:catAx>
      <c:valAx>
        <c:axId val="560843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581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9-47B1-817B-07859945A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1593500"/>
        <c:axId val="55101769"/>
      </c:lineChart>
      <c:catAx>
        <c:axId val="415935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5101769"/>
        <c:crosses val="autoZero"/>
        <c:auto val="1"/>
        <c:lblAlgn val="ctr"/>
        <c:lblOffset val="100"/>
        <c:noMultiLvlLbl val="1"/>
      </c:catAx>
      <c:valAx>
        <c:axId val="551017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5935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4-4505-8D63-9A9469E7B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0954982"/>
        <c:axId val="82030487"/>
      </c:lineChart>
      <c:catAx>
        <c:axId val="609549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030487"/>
        <c:crosses val="autoZero"/>
        <c:auto val="1"/>
        <c:lblAlgn val="ctr"/>
        <c:lblOffset val="100"/>
        <c:noMultiLvlLbl val="1"/>
      </c:catAx>
      <c:valAx>
        <c:axId val="820304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09549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C-4F07-87B7-0203773E2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810566"/>
        <c:axId val="14881442"/>
      </c:lineChart>
      <c:catAx>
        <c:axId val="858105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881442"/>
        <c:crosses val="autoZero"/>
        <c:auto val="1"/>
        <c:lblAlgn val="ctr"/>
        <c:lblOffset val="100"/>
        <c:noMultiLvlLbl val="1"/>
      </c:catAx>
      <c:valAx>
        <c:axId val="148814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58105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2319840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4</xdr:col>
      <xdr:colOff>1773000</xdr:colOff>
      <xdr:row>13</xdr:row>
      <xdr:rowOff>129600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6"/>
  <sheetViews>
    <sheetView tabSelected="1" zoomScale="80" zoomScaleNormal="80" workbookViewId="0">
      <selection activeCell="B2" sqref="B2:G2"/>
    </sheetView>
  </sheetViews>
  <sheetFormatPr defaultRowHeight="12.75" x14ac:dyDescent="0.2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35.140625" style="1" customWidth="1"/>
    <col min="8" max="8" width="13" style="1" customWidth="1"/>
    <col min="9" max="9" width="45.5703125" style="1" customWidth="1"/>
    <col min="10" max="10" width="31.140625" style="1" customWidth="1"/>
    <col min="11" max="11" width="62.28515625" style="1" customWidth="1"/>
    <col min="12" max="1025" width="11.5703125" style="1"/>
  </cols>
  <sheetData>
    <row r="1" spans="1:10" s="4" customFormat="1" ht="18" x14ac:dyDescent="0.2">
      <c r="A1" s="1" t="s">
        <v>0</v>
      </c>
      <c r="B1" s="39" t="s">
        <v>1</v>
      </c>
      <c r="C1" s="39"/>
      <c r="D1" s="39"/>
      <c r="E1" s="39"/>
      <c r="F1" s="39"/>
      <c r="G1" s="39"/>
      <c r="H1" s="2"/>
      <c r="I1" s="3" t="s">
        <v>2</v>
      </c>
      <c r="J1"/>
    </row>
    <row r="2" spans="1:10" s="4" customFormat="1" ht="15.75" x14ac:dyDescent="0.2">
      <c r="A2" s="1" t="s">
        <v>3</v>
      </c>
      <c r="B2" s="40" t="s">
        <v>88</v>
      </c>
      <c r="C2" s="40"/>
      <c r="D2" s="40"/>
      <c r="E2" s="40"/>
      <c r="F2" s="40"/>
      <c r="G2" s="40"/>
      <c r="H2" s="2"/>
      <c r="I2" s="2"/>
      <c r="J2" s="2"/>
    </row>
    <row r="3" spans="1:10" s="4" customFormat="1" x14ac:dyDescent="0.2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x14ac:dyDescent="0.2">
      <c r="A5" s="1" t="s">
        <v>7</v>
      </c>
      <c r="B5" s="41" t="s">
        <v>86</v>
      </c>
      <c r="C5" s="41"/>
      <c r="D5" s="41"/>
      <c r="E5" s="41"/>
      <c r="F5" s="41"/>
      <c r="G5" s="41"/>
      <c r="H5" s="5" t="s">
        <v>87</v>
      </c>
      <c r="I5" s="5">
        <v>1001627879</v>
      </c>
      <c r="J5" s="2"/>
    </row>
    <row r="6" spans="1:10" s="4" customFormat="1" x14ac:dyDescent="0.2">
      <c r="A6"/>
      <c r="B6"/>
      <c r="C6"/>
      <c r="D6"/>
      <c r="E6"/>
      <c r="F6"/>
      <c r="G6"/>
      <c r="H6"/>
      <c r="I6"/>
      <c r="J6" s="2"/>
    </row>
    <row r="7" spans="1:10" s="4" customFormat="1" x14ac:dyDescent="0.2">
      <c r="A7"/>
      <c r="B7"/>
      <c r="C7"/>
      <c r="D7"/>
      <c r="E7"/>
      <c r="F7"/>
      <c r="G7"/>
      <c r="H7"/>
      <c r="I7"/>
      <c r="J7" s="2"/>
    </row>
    <row r="8" spans="1:10" s="4" customFormat="1" x14ac:dyDescent="0.2">
      <c r="A8"/>
      <c r="B8"/>
      <c r="C8"/>
      <c r="D8"/>
      <c r="E8"/>
      <c r="F8"/>
      <c r="G8"/>
      <c r="H8"/>
      <c r="I8"/>
      <c r="J8" s="2"/>
    </row>
    <row r="9" spans="1:10" s="4" customFormat="1" x14ac:dyDescent="0.2">
      <c r="A9"/>
      <c r="B9"/>
      <c r="C9"/>
      <c r="D9"/>
      <c r="E9"/>
      <c r="F9"/>
      <c r="G9"/>
      <c r="H9"/>
      <c r="I9"/>
      <c r="J9" s="2"/>
    </row>
    <row r="10" spans="1:10" s="4" customFormat="1" x14ac:dyDescent="0.2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 x14ac:dyDescent="0.2">
      <c r="A12" s="10">
        <v>0</v>
      </c>
      <c r="B12" s="2">
        <f>COUNT(B24:B128)</f>
        <v>4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 x14ac:dyDescent="0.2">
      <c r="A13" s="10">
        <v>1</v>
      </c>
      <c r="B13" s="2">
        <f>B12-C13</f>
        <v>0</v>
      </c>
      <c r="C13" s="8">
        <f>COUNTIF(G$24:G$102,"Finished in Sprint 1")</f>
        <v>4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 x14ac:dyDescent="0.2">
      <c r="A14" s="10">
        <v>2</v>
      </c>
      <c r="B14" s="2">
        <f>B13-C14</f>
        <v>0</v>
      </c>
      <c r="C14" s="8">
        <f>COUNTIF(G$24:G$102,"Finished in Sprint 2")</f>
        <v>0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 x14ac:dyDescent="0.2">
      <c r="A15" s="10">
        <v>3</v>
      </c>
      <c r="B15" s="2">
        <f>B14-C15</f>
        <v>0</v>
      </c>
      <c r="C15" s="8">
        <f>COUNTIF(G$24:G$102,"Finished in Sprint 3")</f>
        <v>0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 x14ac:dyDescent="0.2">
      <c r="A16" s="10">
        <v>4</v>
      </c>
      <c r="B16" s="2">
        <f>B15-C16</f>
        <v>0</v>
      </c>
      <c r="C16" s="8">
        <f>COUNTIF(G$24:G$102,"Finished in Sprint 4")</f>
        <v>0</v>
      </c>
      <c r="D16" s="8"/>
      <c r="E16" s="9"/>
      <c r="F16" s="11"/>
      <c r="G16" s="2"/>
      <c r="H16" s="2"/>
      <c r="I16" s="2"/>
      <c r="J16" s="2"/>
    </row>
    <row r="17" spans="1:11" s="4" customFormat="1" x14ac:dyDescent="0.2">
      <c r="A17" s="10">
        <v>5</v>
      </c>
      <c r="B17" s="2">
        <f>B16-C17</f>
        <v>0</v>
      </c>
      <c r="C17" s="8">
        <f>COUNTIF(G$24:G$102,"Finished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 x14ac:dyDescent="0.2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 x14ac:dyDescent="0.2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 x14ac:dyDescent="0.2">
      <c r="A22" s="13"/>
      <c r="B22" s="13"/>
      <c r="C22" s="13"/>
      <c r="D22" s="13"/>
      <c r="E22" s="13"/>
      <c r="F22" s="42" t="s">
        <v>19</v>
      </c>
      <c r="G22" s="42"/>
      <c r="H22" s="13"/>
      <c r="I22" s="13"/>
      <c r="J22" s="13"/>
    </row>
    <row r="23" spans="1:11" x14ac:dyDescent="0.2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 x14ac:dyDescent="0.2">
      <c r="A24" s="16" t="s">
        <v>30</v>
      </c>
      <c r="B24" s="17">
        <v>1</v>
      </c>
      <c r="C24" s="17">
        <v>1</v>
      </c>
      <c r="D24" s="17"/>
      <c r="E24" s="17">
        <v>3</v>
      </c>
      <c r="F24" s="18">
        <v>1</v>
      </c>
      <c r="G24" s="19" t="s">
        <v>31</v>
      </c>
      <c r="H24" s="20" t="s">
        <v>32</v>
      </c>
      <c r="I24" s="21" t="s">
        <v>33</v>
      </c>
      <c r="J24" s="21" t="s">
        <v>34</v>
      </c>
      <c r="K24" s="21"/>
    </row>
    <row r="25" spans="1:11" ht="25.5" x14ac:dyDescent="0.2">
      <c r="A25" s="16" t="s">
        <v>35</v>
      </c>
      <c r="B25" s="17">
        <v>2</v>
      </c>
      <c r="C25" s="17">
        <v>1</v>
      </c>
      <c r="D25" s="17"/>
      <c r="E25" s="17">
        <v>8</v>
      </c>
      <c r="F25" s="18">
        <v>1</v>
      </c>
      <c r="G25" s="19" t="s">
        <v>31</v>
      </c>
      <c r="H25" s="20" t="s">
        <v>36</v>
      </c>
      <c r="I25" s="21" t="s">
        <v>37</v>
      </c>
      <c r="J25" s="21" t="s">
        <v>38</v>
      </c>
      <c r="K25" s="21"/>
    </row>
    <row r="26" spans="1:11" ht="25.5" x14ac:dyDescent="0.2">
      <c r="A26" s="16" t="s">
        <v>39</v>
      </c>
      <c r="B26" s="17">
        <v>3</v>
      </c>
      <c r="C26" s="17">
        <v>1</v>
      </c>
      <c r="D26" s="17"/>
      <c r="E26" s="17">
        <v>8</v>
      </c>
      <c r="F26" s="18">
        <v>1</v>
      </c>
      <c r="G26" s="19" t="s">
        <v>31</v>
      </c>
      <c r="H26" s="20" t="s">
        <v>32</v>
      </c>
      <c r="I26" s="21" t="s">
        <v>40</v>
      </c>
      <c r="J26" s="21" t="s">
        <v>41</v>
      </c>
      <c r="K26" s="21"/>
    </row>
    <row r="27" spans="1:11" ht="25.5" x14ac:dyDescent="0.2">
      <c r="A27" s="16" t="s">
        <v>42</v>
      </c>
      <c r="B27" s="17">
        <v>4</v>
      </c>
      <c r="C27" s="17">
        <v>1</v>
      </c>
      <c r="D27" s="17"/>
      <c r="E27" s="17">
        <v>13</v>
      </c>
      <c r="F27" s="18">
        <v>1</v>
      </c>
      <c r="G27" s="19" t="s">
        <v>31</v>
      </c>
      <c r="H27" s="20" t="s">
        <v>32</v>
      </c>
      <c r="I27" s="21" t="s">
        <v>43</v>
      </c>
      <c r="J27" s="21" t="s">
        <v>44</v>
      </c>
      <c r="K27" s="21"/>
    </row>
    <row r="28" spans="1:11" x14ac:dyDescent="0.2">
      <c r="A28" s="16"/>
      <c r="B28" s="17"/>
      <c r="C28" s="17"/>
      <c r="D28" s="17"/>
      <c r="E28" s="17"/>
      <c r="F28" s="18"/>
      <c r="G28" s="19"/>
      <c r="H28" s="20"/>
      <c r="I28" s="21"/>
      <c r="J28" s="21"/>
      <c r="K28" s="21"/>
    </row>
    <row r="29" spans="1:11" x14ac:dyDescent="0.2">
      <c r="A29" s="16"/>
      <c r="B29" s="17"/>
      <c r="C29" s="17"/>
      <c r="D29" s="17"/>
      <c r="E29" s="17"/>
      <c r="F29" s="18"/>
      <c r="G29" s="19"/>
      <c r="H29" s="20"/>
      <c r="I29" s="21"/>
      <c r="J29" s="21"/>
      <c r="K29" s="21"/>
    </row>
    <row r="30" spans="1:11" x14ac:dyDescent="0.2">
      <c r="A30" s="16"/>
      <c r="B30" s="17"/>
      <c r="C30" s="17"/>
      <c r="D30" s="17"/>
      <c r="E30" s="17"/>
      <c r="F30" s="18"/>
      <c r="G30" s="19"/>
      <c r="H30" s="20"/>
      <c r="I30"/>
      <c r="J30"/>
      <c r="K30" s="21"/>
    </row>
    <row r="31" spans="1:11" s="22" customFormat="1" x14ac:dyDescent="0.2">
      <c r="A31" s="16"/>
      <c r="B31" s="17"/>
      <c r="C31" s="17"/>
      <c r="D31" s="17"/>
      <c r="E31" s="17"/>
      <c r="F31" s="18"/>
      <c r="G31" s="19"/>
      <c r="H31" s="20"/>
      <c r="I31" s="21"/>
      <c r="J31" s="21"/>
      <c r="K31" s="21"/>
    </row>
    <row r="32" spans="1:11" s="22" customFormat="1" x14ac:dyDescent="0.2">
      <c r="A32" s="16"/>
      <c r="B32" s="17"/>
      <c r="C32" s="17"/>
      <c r="D32" s="17"/>
      <c r="E32" s="17"/>
      <c r="F32" s="18"/>
      <c r="G32" s="19"/>
      <c r="H32" s="20"/>
      <c r="I32" s="21"/>
      <c r="J32" s="21"/>
      <c r="K32" s="21"/>
    </row>
    <row r="33" spans="1:11" s="22" customFormat="1" x14ac:dyDescent="0.2">
      <c r="A33" s="16"/>
      <c r="B33" s="17"/>
      <c r="C33" s="17"/>
      <c r="D33" s="17"/>
      <c r="E33" s="17"/>
      <c r="F33" s="18"/>
      <c r="G33" s="19"/>
      <c r="H33" s="20"/>
      <c r="I33" s="21"/>
      <c r="J33" s="21"/>
      <c r="K33" s="21"/>
    </row>
    <row r="34" spans="1:11" s="22" customFormat="1" x14ac:dyDescent="0.2">
      <c r="A34" s="16"/>
      <c r="B34" s="17"/>
      <c r="C34" s="17"/>
      <c r="D34" s="17"/>
      <c r="E34" s="17"/>
      <c r="F34" s="18"/>
      <c r="G34" s="19"/>
      <c r="H34" s="20"/>
      <c r="I34" s="21"/>
      <c r="J34" s="21"/>
      <c r="K34" s="21"/>
    </row>
    <row r="35" spans="1:11" s="22" customFormat="1" x14ac:dyDescent="0.2">
      <c r="A35" s="16"/>
      <c r="B35" s="17"/>
      <c r="C35" s="17"/>
      <c r="D35" s="17"/>
      <c r="E35" s="17"/>
      <c r="F35" s="18"/>
      <c r="G35" s="19"/>
      <c r="H35" s="20"/>
      <c r="I35" s="21"/>
      <c r="J35" s="21"/>
      <c r="K35" s="21"/>
    </row>
    <row r="36" spans="1:11" s="22" customFormat="1" x14ac:dyDescent="0.2">
      <c r="A36" s="16"/>
      <c r="B36" s="17"/>
      <c r="C36" s="17"/>
      <c r="D36" s="17"/>
      <c r="E36" s="17"/>
      <c r="F36" s="18"/>
      <c r="G36" s="19"/>
      <c r="H36" s="20"/>
      <c r="I36" s="21"/>
      <c r="J36" s="21"/>
      <c r="K36" s="21"/>
    </row>
    <row r="37" spans="1:11" s="22" customFormat="1" x14ac:dyDescent="0.2">
      <c r="A37" s="16"/>
      <c r="B37" s="17"/>
      <c r="C37" s="17"/>
      <c r="D37" s="17"/>
      <c r="E37" s="17"/>
      <c r="F37" s="18"/>
      <c r="G37" s="19"/>
      <c r="H37" s="20"/>
      <c r="I37" s="21"/>
      <c r="J37" s="21"/>
      <c r="K37" s="21"/>
    </row>
    <row r="38" spans="1:11" s="22" customFormat="1" x14ac:dyDescent="0.2">
      <c r="A38" s="16"/>
      <c r="B38" s="17"/>
      <c r="C38" s="17"/>
      <c r="D38" s="17"/>
      <c r="E38" s="17"/>
      <c r="F38" s="18"/>
      <c r="G38" s="19"/>
      <c r="H38" s="20"/>
      <c r="I38" s="21"/>
      <c r="J38" s="21"/>
      <c r="K38" s="21"/>
    </row>
    <row r="39" spans="1:11" s="22" customFormat="1" x14ac:dyDescent="0.2">
      <c r="A39" s="16"/>
      <c r="B39" s="17"/>
      <c r="C39" s="17"/>
      <c r="D39" s="17"/>
      <c r="E39" s="17"/>
      <c r="F39" s="18"/>
      <c r="G39" s="19"/>
      <c r="H39" s="20"/>
      <c r="I39" s="21"/>
      <c r="J39" s="21"/>
      <c r="K39" s="21"/>
    </row>
    <row r="40" spans="1:11" x14ac:dyDescent="0.2">
      <c r="A40" s="23"/>
      <c r="B40" s="17"/>
      <c r="C40" s="17"/>
      <c r="D40" s="17"/>
      <c r="E40" s="17"/>
      <c r="F40" s="18"/>
      <c r="G40" s="19"/>
      <c r="H40" s="20"/>
      <c r="I40" s="21"/>
      <c r="J40" s="21"/>
      <c r="K40" s="21"/>
    </row>
    <row r="41" spans="1:11" s="22" customFormat="1" x14ac:dyDescent="0.2">
      <c r="A41" s="16"/>
      <c r="B41" s="17"/>
      <c r="C41" s="17"/>
      <c r="D41" s="17"/>
      <c r="E41" s="17"/>
      <c r="F41" s="18"/>
      <c r="G41" s="19"/>
      <c r="H41" s="20"/>
      <c r="I41" s="21"/>
      <c r="J41" s="21"/>
      <c r="K41" s="21"/>
    </row>
    <row r="42" spans="1:11" s="24" customFormat="1" x14ac:dyDescent="0.2">
      <c r="A42" s="16"/>
      <c r="B42" s="17"/>
      <c r="C42" s="17"/>
      <c r="D42" s="17"/>
      <c r="E42" s="17"/>
      <c r="F42" s="18"/>
      <c r="G42" s="19"/>
      <c r="H42" s="20"/>
      <c r="I42" s="21"/>
      <c r="J42" s="21"/>
      <c r="K42" s="21"/>
    </row>
    <row r="43" spans="1:11" x14ac:dyDescent="0.2">
      <c r="A43" s="23"/>
      <c r="B43" s="17"/>
      <c r="C43" s="17"/>
      <c r="D43" s="17"/>
      <c r="E43" s="17"/>
      <c r="F43" s="18"/>
      <c r="G43" s="19"/>
      <c r="H43" s="20"/>
      <c r="I43" s="21"/>
      <c r="J43" s="21"/>
      <c r="K43" s="21"/>
    </row>
    <row r="44" spans="1:11" x14ac:dyDescent="0.2">
      <c r="A44" s="23"/>
      <c r="B44" s="17"/>
      <c r="C44" s="17"/>
      <c r="D44" s="17"/>
      <c r="E44" s="17"/>
      <c r="F44" s="18"/>
      <c r="G44" s="19"/>
      <c r="H44" s="20"/>
      <c r="I44" s="21"/>
      <c r="J44" s="21"/>
      <c r="K44" s="21"/>
    </row>
    <row r="45" spans="1:11" x14ac:dyDescent="0.2">
      <c r="A45" s="23"/>
      <c r="B45" s="17"/>
      <c r="C45" s="17"/>
      <c r="D45" s="17"/>
      <c r="E45" s="17"/>
      <c r="F45" s="18"/>
      <c r="G45" s="19"/>
      <c r="H45" s="20"/>
      <c r="I45" s="21"/>
      <c r="J45" s="21"/>
      <c r="K45" s="21"/>
    </row>
    <row r="46" spans="1:11" x14ac:dyDescent="0.2">
      <c r="A46" s="23"/>
      <c r="B46" s="17"/>
      <c r="C46" s="17"/>
      <c r="D46" s="17"/>
      <c r="E46" s="17"/>
      <c r="F46" s="18"/>
      <c r="G46" s="19"/>
      <c r="H46" s="20"/>
      <c r="I46" s="21"/>
      <c r="J46" s="21"/>
      <c r="K46" s="21"/>
    </row>
    <row r="47" spans="1:11" x14ac:dyDescent="0.2">
      <c r="A47" s="23"/>
      <c r="B47" s="17"/>
      <c r="C47" s="17"/>
      <c r="D47" s="17"/>
      <c r="E47" s="17"/>
      <c r="F47" s="18"/>
      <c r="G47" s="19"/>
      <c r="H47" s="20"/>
      <c r="I47" s="21"/>
      <c r="J47" s="21"/>
      <c r="K47" s="21"/>
    </row>
    <row r="48" spans="1:11" x14ac:dyDescent="0.2">
      <c r="A48" s="23"/>
      <c r="B48" s="17"/>
      <c r="C48" s="17"/>
      <c r="D48" s="17"/>
      <c r="E48" s="17"/>
      <c r="F48" s="18"/>
      <c r="G48" s="19"/>
      <c r="H48" s="20"/>
      <c r="I48" s="21"/>
      <c r="J48" s="21"/>
      <c r="K48" s="21"/>
    </row>
    <row r="49" spans="1:11" x14ac:dyDescent="0.2">
      <c r="A49" s="23"/>
      <c r="B49" s="17"/>
      <c r="C49" s="17"/>
      <c r="D49" s="17"/>
      <c r="E49" s="17"/>
      <c r="F49" s="18"/>
      <c r="G49" s="19"/>
      <c r="H49" s="20"/>
      <c r="I49" s="21"/>
      <c r="J49" s="21"/>
      <c r="K49" s="21"/>
    </row>
    <row r="50" spans="1:11" x14ac:dyDescent="0.2">
      <c r="A50" s="23"/>
      <c r="B50" s="17"/>
      <c r="C50" s="17"/>
      <c r="D50" s="17"/>
      <c r="E50" s="17"/>
      <c r="F50" s="18"/>
      <c r="G50" s="19"/>
      <c r="H50" s="20"/>
      <c r="I50" s="21"/>
      <c r="J50" s="21"/>
      <c r="K50" s="21"/>
    </row>
    <row r="51" spans="1:11" x14ac:dyDescent="0.2">
      <c r="A51" s="23"/>
      <c r="B51" s="17"/>
      <c r="C51" s="17"/>
      <c r="D51" s="17"/>
      <c r="E51" s="17"/>
      <c r="F51" s="18"/>
      <c r="G51" s="19"/>
      <c r="H51" s="20"/>
      <c r="I51" s="21"/>
      <c r="J51" s="21"/>
      <c r="K51" s="21"/>
    </row>
    <row r="52" spans="1:11" x14ac:dyDescent="0.2">
      <c r="A52" s="23"/>
      <c r="B52" s="17"/>
      <c r="C52" s="17"/>
      <c r="D52" s="17"/>
      <c r="E52" s="17"/>
      <c r="F52" s="18"/>
      <c r="G52" s="19"/>
      <c r="H52" s="20"/>
      <c r="I52" s="21"/>
      <c r="J52" s="21"/>
      <c r="K52" s="21"/>
    </row>
    <row r="53" spans="1:11" x14ac:dyDescent="0.2">
      <c r="A53" s="23"/>
      <c r="B53" s="17"/>
      <c r="C53" s="17"/>
      <c r="D53" s="17"/>
      <c r="E53" s="17"/>
      <c r="F53" s="18"/>
      <c r="G53" s="19"/>
      <c r="H53" s="20"/>
      <c r="I53" s="21"/>
      <c r="J53" s="21"/>
      <c r="K53" s="21"/>
    </row>
    <row r="54" spans="1:11" x14ac:dyDescent="0.2">
      <c r="A54" s="23"/>
      <c r="B54" s="17"/>
      <c r="C54" s="17"/>
      <c r="D54" s="17"/>
      <c r="E54" s="17"/>
      <c r="F54" s="18"/>
      <c r="G54" s="19"/>
      <c r="H54" s="20"/>
      <c r="I54" s="21"/>
      <c r="J54" s="21"/>
      <c r="K54" s="21"/>
    </row>
    <row r="55" spans="1:11" x14ac:dyDescent="0.2">
      <c r="A55" s="23"/>
      <c r="B55" s="17"/>
      <c r="C55" s="17"/>
      <c r="D55" s="17"/>
      <c r="E55" s="17"/>
      <c r="F55" s="18"/>
      <c r="G55" s="19"/>
      <c r="H55" s="20"/>
      <c r="I55" s="21"/>
      <c r="J55" s="21"/>
      <c r="K55" s="21"/>
    </row>
    <row r="56" spans="1:11" x14ac:dyDescent="0.2">
      <c r="A56" s="23"/>
      <c r="B56" s="17"/>
      <c r="C56" s="17"/>
      <c r="D56" s="17"/>
      <c r="E56" s="17"/>
      <c r="F56" s="18"/>
      <c r="G56" s="19"/>
      <c r="H56" s="20"/>
      <c r="I56" s="21"/>
      <c r="J56" s="21"/>
      <c r="K56" s="21"/>
    </row>
    <row r="57" spans="1:11" x14ac:dyDescent="0.2">
      <c r="A57" s="23"/>
      <c r="B57" s="17"/>
      <c r="C57" s="17"/>
      <c r="D57" s="17"/>
      <c r="E57" s="17"/>
      <c r="F57" s="18"/>
      <c r="G57" s="19"/>
      <c r="H57" s="20"/>
      <c r="I57" s="16"/>
      <c r="J57" s="25"/>
      <c r="K57" s="25"/>
    </row>
    <row r="58" spans="1:11" x14ac:dyDescent="0.2">
      <c r="A58" s="23"/>
      <c r="B58" s="17"/>
      <c r="C58" s="17"/>
      <c r="D58" s="17"/>
      <c r="E58" s="17"/>
      <c r="F58" s="18"/>
      <c r="G58" s="19"/>
      <c r="H58" s="20"/>
      <c r="I58" s="16"/>
      <c r="J58" s="25"/>
      <c r="K58" s="25"/>
    </row>
    <row r="59" spans="1:11" x14ac:dyDescent="0.2">
      <c r="A59" s="23"/>
      <c r="B59" s="17"/>
      <c r="C59" s="17"/>
      <c r="D59" s="17"/>
      <c r="E59" s="17"/>
      <c r="F59" s="18"/>
      <c r="G59" s="19"/>
      <c r="H59" s="20"/>
      <c r="I59" s="16"/>
      <c r="J59" s="25"/>
      <c r="K59" s="25"/>
    </row>
    <row r="60" spans="1:11" x14ac:dyDescent="0.2">
      <c r="A60" s="23"/>
      <c r="B60" s="17"/>
      <c r="C60" s="17"/>
      <c r="D60" s="17"/>
      <c r="E60" s="17"/>
      <c r="F60" s="18"/>
      <c r="G60" s="19"/>
      <c r="H60" s="20"/>
      <c r="I60" s="16"/>
      <c r="J60" s="25"/>
      <c r="K60" s="25"/>
    </row>
    <row r="61" spans="1:11" x14ac:dyDescent="0.2">
      <c r="A61" s="23"/>
      <c r="B61" s="17"/>
      <c r="C61" s="17"/>
      <c r="D61" s="17"/>
      <c r="E61" s="17"/>
      <c r="F61" s="18"/>
      <c r="G61" s="19"/>
      <c r="H61" s="20"/>
      <c r="I61" s="16"/>
      <c r="J61" s="25"/>
      <c r="K61" s="25"/>
    </row>
    <row r="62" spans="1:11" x14ac:dyDescent="0.2">
      <c r="A62" s="23"/>
      <c r="B62" s="17"/>
      <c r="C62" s="17"/>
      <c r="D62" s="17"/>
      <c r="E62" s="17"/>
      <c r="F62" s="18"/>
      <c r="G62" s="19"/>
      <c r="H62" s="20"/>
      <c r="I62" s="16"/>
      <c r="J62" s="25"/>
      <c r="K62" s="25"/>
    </row>
    <row r="63" spans="1:11" x14ac:dyDescent="0.2">
      <c r="A63" s="23"/>
      <c r="B63" s="17"/>
      <c r="C63" s="17"/>
      <c r="D63" s="17"/>
      <c r="E63" s="17"/>
      <c r="F63" s="18"/>
      <c r="G63" s="19"/>
      <c r="H63" s="20"/>
      <c r="I63" s="16"/>
      <c r="J63" s="25"/>
      <c r="K63" s="25"/>
    </row>
    <row r="64" spans="1:11" x14ac:dyDescent="0.2">
      <c r="A64" s="23"/>
      <c r="B64" s="17"/>
      <c r="C64" s="17"/>
      <c r="D64" s="17"/>
      <c r="E64" s="17"/>
      <c r="F64" s="18"/>
      <c r="G64" s="19"/>
      <c r="H64" s="20"/>
      <c r="I64" s="16"/>
      <c r="J64" s="25"/>
      <c r="K64" s="25"/>
    </row>
    <row r="65" spans="1:11" x14ac:dyDescent="0.2">
      <c r="A65" s="23"/>
      <c r="B65" s="17"/>
      <c r="C65" s="17"/>
      <c r="D65" s="17"/>
      <c r="E65" s="17"/>
      <c r="F65" s="18"/>
      <c r="G65" s="19"/>
      <c r="H65" s="20"/>
      <c r="I65" s="16"/>
      <c r="J65" s="25"/>
      <c r="K65" s="25"/>
    </row>
    <row r="66" spans="1:11" x14ac:dyDescent="0.2">
      <c r="A66" s="23"/>
      <c r="B66" s="17"/>
      <c r="C66" s="17"/>
      <c r="D66" s="17"/>
      <c r="E66" s="17"/>
      <c r="F66" s="18"/>
      <c r="G66" s="19"/>
      <c r="H66" s="20"/>
      <c r="I66" s="16"/>
      <c r="J66" s="25"/>
      <c r="K66" s="25"/>
    </row>
    <row r="67" spans="1:11" x14ac:dyDescent="0.2">
      <c r="A67" s="23"/>
      <c r="B67" s="17"/>
      <c r="C67" s="17"/>
      <c r="D67" s="17"/>
      <c r="E67" s="17"/>
      <c r="F67" s="18"/>
      <c r="G67" s="19"/>
      <c r="H67" s="20"/>
      <c r="I67" s="16"/>
      <c r="J67" s="25"/>
      <c r="K67" s="25"/>
    </row>
    <row r="68" spans="1:11" x14ac:dyDescent="0.2">
      <c r="A68" s="23"/>
      <c r="B68" s="17"/>
      <c r="C68" s="17"/>
      <c r="D68" s="17"/>
      <c r="E68" s="17"/>
      <c r="F68" s="18"/>
      <c r="G68" s="19"/>
      <c r="H68" s="20"/>
      <c r="I68" s="16"/>
      <c r="J68" s="25"/>
      <c r="K68" s="25"/>
    </row>
    <row r="69" spans="1:11" x14ac:dyDescent="0.2">
      <c r="A69" s="23"/>
      <c r="B69" s="17"/>
      <c r="C69" s="17"/>
      <c r="D69" s="17"/>
      <c r="E69" s="17"/>
      <c r="F69" s="18"/>
      <c r="G69" s="19"/>
      <c r="H69" s="20"/>
      <c r="I69" s="16"/>
      <c r="J69" s="25"/>
      <c r="K69" s="25"/>
    </row>
    <row r="70" spans="1:11" x14ac:dyDescent="0.2">
      <c r="A70" s="23"/>
      <c r="B70" s="17"/>
      <c r="C70" s="17"/>
      <c r="D70" s="17"/>
      <c r="E70" s="17"/>
      <c r="F70" s="18"/>
      <c r="G70" s="19"/>
      <c r="H70" s="20"/>
      <c r="I70" s="16"/>
      <c r="J70" s="25"/>
      <c r="K70" s="25"/>
    </row>
    <row r="71" spans="1:11" x14ac:dyDescent="0.2">
      <c r="A71" s="23"/>
      <c r="B71" s="17"/>
      <c r="C71" s="17"/>
      <c r="D71" s="17"/>
      <c r="E71" s="17"/>
      <c r="F71" s="18"/>
      <c r="G71" s="19"/>
      <c r="H71" s="20"/>
      <c r="I71" s="16"/>
      <c r="J71" s="25"/>
      <c r="K71" s="25"/>
    </row>
    <row r="72" spans="1:11" x14ac:dyDescent="0.2">
      <c r="A72" s="23"/>
      <c r="B72" s="17"/>
      <c r="C72" s="17"/>
      <c r="D72" s="17"/>
      <c r="E72" s="17"/>
      <c r="F72" s="18"/>
      <c r="G72" s="19"/>
      <c r="H72" s="20"/>
      <c r="I72" s="16"/>
      <c r="J72" s="25"/>
      <c r="K72" s="25"/>
    </row>
    <row r="73" spans="1:11" x14ac:dyDescent="0.2">
      <c r="A73" s="23"/>
      <c r="B73" s="17"/>
      <c r="C73" s="17"/>
      <c r="D73" s="17"/>
      <c r="E73" s="17"/>
      <c r="F73" s="18"/>
      <c r="G73" s="19"/>
      <c r="H73" s="20"/>
      <c r="I73" s="16"/>
      <c r="J73" s="25"/>
      <c r="K73" s="25"/>
    </row>
    <row r="74" spans="1:11" x14ac:dyDescent="0.2">
      <c r="A74" s="23"/>
      <c r="B74" s="17"/>
      <c r="C74" s="17"/>
      <c r="D74" s="17"/>
      <c r="E74" s="17"/>
      <c r="F74" s="18"/>
      <c r="G74" s="19"/>
      <c r="H74" s="20"/>
      <c r="I74" s="16"/>
      <c r="J74" s="25"/>
      <c r="K74" s="25"/>
    </row>
    <row r="75" spans="1:11" x14ac:dyDescent="0.2">
      <c r="A75" s="23"/>
      <c r="B75" s="17"/>
      <c r="C75" s="17"/>
      <c r="D75" s="17"/>
      <c r="E75" s="17"/>
      <c r="F75" s="18"/>
      <c r="G75" s="19"/>
      <c r="H75" s="20"/>
      <c r="I75" s="16"/>
      <c r="J75" s="25"/>
      <c r="K75" s="25"/>
    </row>
    <row r="76" spans="1:11" x14ac:dyDescent="0.2">
      <c r="A76" s="23"/>
      <c r="B76" s="17"/>
      <c r="C76" s="17"/>
      <c r="D76" s="17"/>
      <c r="E76" s="17"/>
      <c r="F76" s="18"/>
      <c r="G76" s="19"/>
      <c r="H76" s="20"/>
      <c r="I76" s="16"/>
      <c r="J76" s="25"/>
      <c r="K76" s="25"/>
    </row>
    <row r="77" spans="1:11" x14ac:dyDescent="0.2">
      <c r="A77" s="23"/>
      <c r="B77" s="17"/>
      <c r="C77" s="17"/>
      <c r="D77" s="17"/>
      <c r="E77" s="17"/>
      <c r="F77" s="18"/>
      <c r="G77" s="19"/>
      <c r="H77" s="20"/>
      <c r="I77" s="16"/>
      <c r="J77" s="25"/>
      <c r="K77" s="25"/>
    </row>
    <row r="78" spans="1:11" x14ac:dyDescent="0.2">
      <c r="A78" s="23"/>
      <c r="B78" s="17"/>
      <c r="C78" s="17"/>
      <c r="D78" s="17"/>
      <c r="E78" s="17"/>
      <c r="F78" s="18"/>
      <c r="G78" s="19"/>
      <c r="H78" s="20"/>
      <c r="I78" s="16"/>
      <c r="J78" s="25"/>
      <c r="K78" s="25"/>
    </row>
    <row r="79" spans="1:11" x14ac:dyDescent="0.2">
      <c r="A79" s="23"/>
      <c r="B79" s="17"/>
      <c r="C79" s="17"/>
      <c r="D79" s="17"/>
      <c r="E79" s="17"/>
      <c r="F79" s="18"/>
      <c r="G79" s="19"/>
      <c r="H79" s="20"/>
      <c r="I79" s="16"/>
      <c r="J79" s="25"/>
      <c r="K79" s="25"/>
    </row>
    <row r="80" spans="1:11" x14ac:dyDescent="0.2">
      <c r="A80" s="23"/>
      <c r="B80" s="17"/>
      <c r="C80" s="17"/>
      <c r="D80" s="17"/>
      <c r="E80" s="17"/>
      <c r="F80" s="18"/>
      <c r="G80" s="19"/>
      <c r="H80" s="20"/>
      <c r="I80" s="16"/>
      <c r="J80" s="25"/>
      <c r="K80" s="25"/>
    </row>
    <row r="81" spans="1:11" x14ac:dyDescent="0.2">
      <c r="A81" s="23"/>
      <c r="B81" s="17"/>
      <c r="C81" s="17"/>
      <c r="D81" s="17"/>
      <c r="E81" s="17"/>
      <c r="F81" s="18"/>
      <c r="G81" s="19"/>
      <c r="H81" s="20"/>
      <c r="I81" s="16"/>
      <c r="J81" s="25"/>
      <c r="K81" s="25"/>
    </row>
    <row r="82" spans="1:11" x14ac:dyDescent="0.2">
      <c r="A82" s="23"/>
      <c r="B82" s="17"/>
      <c r="C82" s="17"/>
      <c r="D82" s="17"/>
      <c r="E82" s="17"/>
      <c r="F82" s="18"/>
      <c r="G82" s="19"/>
      <c r="H82" s="20"/>
      <c r="I82" s="16"/>
      <c r="J82" s="25"/>
      <c r="K82" s="25"/>
    </row>
    <row r="83" spans="1:11" x14ac:dyDescent="0.2">
      <c r="A83" s="23"/>
      <c r="B83" s="17"/>
      <c r="C83" s="17"/>
      <c r="D83" s="17"/>
      <c r="E83" s="17"/>
      <c r="F83" s="18"/>
      <c r="G83" s="19"/>
      <c r="H83" s="20"/>
      <c r="I83" s="16"/>
      <c r="J83" s="25"/>
      <c r="K83" s="25"/>
    </row>
    <row r="84" spans="1:11" x14ac:dyDescent="0.2">
      <c r="A84" s="23"/>
      <c r="B84" s="17"/>
      <c r="C84" s="17"/>
      <c r="D84" s="17"/>
      <c r="E84" s="17"/>
      <c r="F84" s="18"/>
      <c r="G84" s="19"/>
      <c r="H84" s="20"/>
      <c r="I84" s="16"/>
      <c r="J84" s="25"/>
      <c r="K84" s="25"/>
    </row>
    <row r="85" spans="1:11" x14ac:dyDescent="0.2">
      <c r="A85" s="23"/>
      <c r="B85" s="17"/>
      <c r="C85" s="17"/>
      <c r="D85" s="17"/>
      <c r="E85" s="17"/>
      <c r="F85" s="18"/>
      <c r="G85" s="19"/>
      <c r="H85" s="20"/>
      <c r="I85" s="16"/>
      <c r="J85" s="25"/>
      <c r="K85" s="25"/>
    </row>
    <row r="86" spans="1:11" x14ac:dyDescent="0.2">
      <c r="A86" s="23"/>
      <c r="B86" s="17"/>
      <c r="C86" s="17"/>
      <c r="D86" s="17"/>
      <c r="E86" s="17"/>
      <c r="F86" s="18"/>
      <c r="G86" s="19"/>
      <c r="H86" s="20"/>
      <c r="I86" s="16"/>
      <c r="J86" s="25"/>
      <c r="K86" s="25"/>
    </row>
    <row r="87" spans="1:11" x14ac:dyDescent="0.2">
      <c r="A87" s="23"/>
      <c r="B87" s="17"/>
      <c r="C87" s="17"/>
      <c r="D87" s="17"/>
      <c r="E87" s="17"/>
      <c r="F87" s="18"/>
      <c r="G87" s="19"/>
      <c r="H87" s="20"/>
      <c r="I87" s="16"/>
      <c r="J87" s="25"/>
      <c r="K87" s="25"/>
    </row>
    <row r="88" spans="1:11" x14ac:dyDescent="0.2">
      <c r="A88" s="23"/>
      <c r="B88" s="17"/>
      <c r="C88" s="17"/>
      <c r="D88" s="17"/>
      <c r="E88" s="17"/>
      <c r="F88" s="18"/>
      <c r="G88" s="19"/>
      <c r="H88" s="20"/>
      <c r="I88" s="16"/>
      <c r="J88" s="25"/>
      <c r="K88" s="25"/>
    </row>
    <row r="89" spans="1:11" x14ac:dyDescent="0.2">
      <c r="A89" s="23"/>
      <c r="B89" s="17"/>
      <c r="C89" s="17"/>
      <c r="D89" s="17"/>
      <c r="E89" s="17"/>
      <c r="F89" s="18"/>
      <c r="G89" s="19"/>
      <c r="H89" s="20"/>
      <c r="I89" s="16"/>
      <c r="J89" s="25"/>
      <c r="K89" s="25"/>
    </row>
    <row r="90" spans="1:11" x14ac:dyDescent="0.2">
      <c r="A90" s="23"/>
      <c r="B90" s="17"/>
      <c r="C90" s="17"/>
      <c r="D90" s="17"/>
      <c r="E90" s="17"/>
      <c r="F90" s="18"/>
      <c r="G90" s="19"/>
      <c r="H90" s="20"/>
      <c r="I90" s="16"/>
      <c r="J90" s="25"/>
      <c r="K90" s="25"/>
    </row>
    <row r="91" spans="1:11" x14ac:dyDescent="0.2">
      <c r="A91" s="23"/>
      <c r="B91" s="17"/>
      <c r="C91" s="17"/>
      <c r="D91" s="17"/>
      <c r="E91" s="17"/>
      <c r="F91" s="18"/>
      <c r="G91" s="19"/>
      <c r="H91" s="20"/>
      <c r="I91" s="16"/>
      <c r="J91" s="25"/>
      <c r="K91" s="25"/>
    </row>
    <row r="92" spans="1:11" x14ac:dyDescent="0.2">
      <c r="A92" s="23"/>
      <c r="B92" s="17"/>
      <c r="C92" s="17"/>
      <c r="D92" s="17"/>
      <c r="E92" s="17"/>
      <c r="F92" s="18"/>
      <c r="G92" s="19"/>
      <c r="H92" s="20"/>
      <c r="I92" s="16"/>
      <c r="J92" s="25"/>
      <c r="K92" s="25"/>
    </row>
    <row r="93" spans="1:11" x14ac:dyDescent="0.2">
      <c r="A93" s="23"/>
      <c r="B93" s="17"/>
      <c r="C93" s="17"/>
      <c r="D93" s="17"/>
      <c r="E93" s="17"/>
      <c r="F93" s="18"/>
      <c r="G93" s="19"/>
      <c r="H93" s="20"/>
      <c r="I93" s="16"/>
      <c r="J93" s="25"/>
      <c r="K93" s="25"/>
    </row>
    <row r="94" spans="1:11" x14ac:dyDescent="0.2">
      <c r="A94" s="23"/>
      <c r="B94" s="17"/>
      <c r="C94" s="17"/>
      <c r="D94" s="17"/>
      <c r="E94" s="17"/>
      <c r="F94" s="18"/>
      <c r="G94" s="19"/>
      <c r="H94" s="20"/>
      <c r="I94" s="16"/>
      <c r="J94" s="25"/>
      <c r="K94" s="25"/>
    </row>
    <row r="95" spans="1:11" x14ac:dyDescent="0.2">
      <c r="A95" s="23"/>
      <c r="B95" s="17"/>
      <c r="C95" s="17"/>
      <c r="D95" s="17"/>
      <c r="E95" s="17"/>
      <c r="F95" s="18"/>
      <c r="G95" s="19"/>
      <c r="H95" s="20"/>
      <c r="I95" s="16"/>
      <c r="J95" s="25"/>
      <c r="K95" s="25"/>
    </row>
    <row r="96" spans="1:11" x14ac:dyDescent="0.2">
      <c r="A96" s="23"/>
      <c r="B96" s="17"/>
      <c r="C96" s="17"/>
      <c r="D96" s="17"/>
      <c r="E96" s="17"/>
      <c r="F96" s="18"/>
      <c r="G96" s="19"/>
      <c r="H96" s="20"/>
      <c r="I96" s="16"/>
      <c r="J96" s="25"/>
      <c r="K96" s="25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6" xr:uid="{00000000-0002-0000-0000-000005000000}">
      <formula1>0</formula1>
      <formula2>0</formula2>
    </dataValidation>
    <dataValidation operator="equal" allowBlank="1" showInputMessage="1" showErrorMessage="1" promptTitle="Required Sprint" sqref="C24:C96" xr:uid="{00000000-0002-0000-0000-000006000000}">
      <formula1>0</formula1>
      <formula2>0</formula2>
    </dataValidation>
    <dataValidation operator="equal" allowBlank="1" showInputMessage="1" showErrorMessage="1" promptTitle="Max Bonus Points" sqref="D24:D96" xr:uid="{00000000-0002-0000-0000-000007000000}">
      <formula1>0</formula1>
      <formula2>0</formula2>
    </dataValidation>
    <dataValidation type="list" operator="equal" allowBlank="1" showInputMessage="1" showErrorMessage="1" promptTitle="Estimate" sqref="E24:E96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6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6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0" xr:uid="{00000000-0002-0000-0000-00000B000000}">
      <formula1>"Customer,Sales Staff,Inventory,Manager,Director"</formula1>
      <formula2>0</formula2>
    </dataValidation>
    <dataValidation type="list" operator="equal" allowBlank="1" showErrorMessage="1" sqref="H41:H96" xr:uid="{00000000-0002-0000-0000-00000C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80" zoomScaleNormal="80" workbookViewId="0">
      <selection activeCell="B4" sqref="B4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28.85546875" customWidth="1"/>
    <col min="6" max="6" width="51.85546875" customWidth="1"/>
    <col min="7" max="1025" width="11.5703125"/>
  </cols>
  <sheetData>
    <row r="1" spans="1:1024" s="28" customFormat="1" ht="18" x14ac:dyDescent="0.25">
      <c r="A1" s="26" t="s">
        <v>8</v>
      </c>
      <c r="B1" s="26">
        <v>1</v>
      </c>
      <c r="C1" s="26"/>
      <c r="D1" s="27" t="s">
        <v>2</v>
      </c>
      <c r="E1"/>
      <c r="F1" s="26"/>
      <c r="AMI1"/>
      <c r="AMJ1"/>
    </row>
    <row r="2" spans="1:1024" s="28" customFormat="1" x14ac:dyDescent="0.2">
      <c r="A2" s="26" t="s">
        <v>45</v>
      </c>
      <c r="B2" s="29">
        <v>43893</v>
      </c>
      <c r="C2" s="26"/>
      <c r="D2" s="30" t="s">
        <v>46</v>
      </c>
      <c r="E2" s="26"/>
      <c r="F2" s="26"/>
      <c r="AMI2"/>
      <c r="AMJ2"/>
    </row>
    <row r="3" spans="1:1024" s="28" customFormat="1" x14ac:dyDescent="0.2">
      <c r="A3" s="26" t="s">
        <v>47</v>
      </c>
      <c r="B3" s="29">
        <f>B2+21</f>
        <v>43914</v>
      </c>
      <c r="C3" s="26"/>
      <c r="D3" s="26"/>
      <c r="E3" s="26"/>
      <c r="F3" s="26"/>
      <c r="AMI3"/>
      <c r="AMJ3"/>
    </row>
    <row r="4" spans="1:1024" s="28" customFormat="1" x14ac:dyDescent="0.2">
      <c r="A4" s="26" t="s">
        <v>48</v>
      </c>
      <c r="B4" s="31" t="s">
        <v>49</v>
      </c>
      <c r="C4" s="26"/>
      <c r="D4" s="26"/>
      <c r="E4" s="26"/>
      <c r="F4" s="26"/>
      <c r="AMI4"/>
      <c r="AMJ4"/>
    </row>
    <row r="5" spans="1:1024" s="28" customFormat="1" x14ac:dyDescent="0.2">
      <c r="A5" s="26"/>
      <c r="B5" s="31"/>
      <c r="C5" s="26"/>
      <c r="D5" s="26"/>
      <c r="E5" s="26"/>
      <c r="F5" s="26"/>
      <c r="AMI5"/>
      <c r="AMJ5"/>
    </row>
    <row r="6" spans="1:1024" s="28" customFormat="1" x14ac:dyDescent="0.2">
      <c r="A6" s="26"/>
      <c r="B6" s="32" t="s">
        <v>9</v>
      </c>
      <c r="C6" s="26" t="s">
        <v>50</v>
      </c>
      <c r="D6" s="26"/>
      <c r="E6" s="26"/>
      <c r="F6" s="26"/>
      <c r="AMI6"/>
      <c r="AMJ6"/>
    </row>
    <row r="7" spans="1:1024" s="28" customFormat="1" x14ac:dyDescent="0.2">
      <c r="A7" s="26" t="s">
        <v>51</v>
      </c>
      <c r="B7" s="26">
        <f>COUNTA(D17:D995)</f>
        <v>16</v>
      </c>
      <c r="C7" s="26"/>
      <c r="D7" s="26"/>
      <c r="E7" s="26"/>
      <c r="F7" s="26"/>
      <c r="AMI7"/>
      <c r="AMJ7"/>
    </row>
    <row r="8" spans="1:1024" s="28" customFormat="1" x14ac:dyDescent="0.2">
      <c r="A8" s="26" t="s">
        <v>52</v>
      </c>
      <c r="B8" s="26">
        <f t="shared" ref="B8:B14" si="0">B7-C8</f>
        <v>10</v>
      </c>
      <c r="C8" s="26">
        <f>COUNTIF(E$17:E$995, "Completed Day 1")</f>
        <v>6</v>
      </c>
      <c r="D8" s="26"/>
      <c r="E8" s="26"/>
      <c r="F8" s="26"/>
      <c r="AMI8"/>
      <c r="AMJ8"/>
    </row>
    <row r="9" spans="1:1024" s="28" customFormat="1" x14ac:dyDescent="0.2">
      <c r="A9" s="26" t="s">
        <v>53</v>
      </c>
      <c r="B9" s="26">
        <f t="shared" si="0"/>
        <v>10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 x14ac:dyDescent="0.2">
      <c r="A10" s="26" t="s">
        <v>54</v>
      </c>
      <c r="B10" s="26">
        <f t="shared" si="0"/>
        <v>7</v>
      </c>
      <c r="C10" s="26">
        <f>COUNTIF(E$17:E$995, "Completed Day 3")</f>
        <v>3</v>
      </c>
      <c r="D10" s="26"/>
      <c r="E10" s="26"/>
      <c r="F10" s="26"/>
      <c r="AMI10"/>
      <c r="AMJ10"/>
    </row>
    <row r="11" spans="1:1024" s="28" customFormat="1" x14ac:dyDescent="0.2">
      <c r="A11" s="26" t="s">
        <v>55</v>
      </c>
      <c r="B11" s="26">
        <f t="shared" si="0"/>
        <v>3</v>
      </c>
      <c r="C11" s="26">
        <f>COUNTIF(E$17:E$995, "Completed Day 4")</f>
        <v>4</v>
      </c>
      <c r="D11" s="26"/>
      <c r="E11" s="26"/>
      <c r="F11" s="26"/>
      <c r="AMI11"/>
      <c r="AMJ11"/>
    </row>
    <row r="12" spans="1:1024" s="28" customFormat="1" x14ac:dyDescent="0.2">
      <c r="A12" s="26" t="s">
        <v>56</v>
      </c>
      <c r="B12" s="26">
        <f t="shared" si="0"/>
        <v>3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 x14ac:dyDescent="0.2">
      <c r="A13" s="26" t="s">
        <v>57</v>
      </c>
      <c r="B13" s="26">
        <f t="shared" si="0"/>
        <v>2</v>
      </c>
      <c r="C13" s="26">
        <f>COUNTIF(E$17:E$995, "Completed Day 6")</f>
        <v>1</v>
      </c>
      <c r="D13" s="26"/>
      <c r="E13" s="26"/>
      <c r="F13" s="26"/>
      <c r="AMI13"/>
      <c r="AMJ13"/>
    </row>
    <row r="14" spans="1:1024" s="28" customFormat="1" x14ac:dyDescent="0.2">
      <c r="A14" s="26" t="s">
        <v>58</v>
      </c>
      <c r="B14" s="26">
        <f t="shared" si="0"/>
        <v>0</v>
      </c>
      <c r="C14" s="26">
        <f>COUNTIF(E$17:E$995, "Completed Day 7")</f>
        <v>2</v>
      </c>
      <c r="D14" s="26"/>
      <c r="E14" s="26"/>
      <c r="F14" s="26"/>
      <c r="AMI14"/>
      <c r="AMJ14"/>
    </row>
    <row r="15" spans="1:1024" s="28" customFormat="1" x14ac:dyDescent="0.2">
      <c r="A15" s="26"/>
      <c r="B15" s="26"/>
      <c r="C15" s="26"/>
      <c r="D15" s="26"/>
      <c r="E15" s="26"/>
      <c r="F15" s="26"/>
      <c r="AMI15"/>
      <c r="AMJ15"/>
    </row>
    <row r="16" spans="1:1024" x14ac:dyDescent="0.2">
      <c r="A16" s="33" t="s">
        <v>59</v>
      </c>
      <c r="B16" s="33" t="s">
        <v>20</v>
      </c>
      <c r="C16" s="33" t="s">
        <v>60</v>
      </c>
      <c r="D16" s="33" t="s">
        <v>61</v>
      </c>
      <c r="E16" s="33" t="s">
        <v>25</v>
      </c>
      <c r="F16" s="33" t="s">
        <v>29</v>
      </c>
    </row>
    <row r="17" spans="1:6" x14ac:dyDescent="0.2">
      <c r="A17">
        <v>1</v>
      </c>
      <c r="B17" s="34" t="s">
        <v>30</v>
      </c>
      <c r="D17" s="34" t="s">
        <v>62</v>
      </c>
      <c r="E17" s="35" t="s">
        <v>63</v>
      </c>
      <c r="F17" s="36" t="s">
        <v>64</v>
      </c>
    </row>
    <row r="18" spans="1:6" x14ac:dyDescent="0.2">
      <c r="A18">
        <v>2</v>
      </c>
      <c r="B18" s="34" t="s">
        <v>30</v>
      </c>
      <c r="D18" s="34" t="s">
        <v>65</v>
      </c>
      <c r="E18" s="35" t="s">
        <v>63</v>
      </c>
      <c r="F18" s="36" t="s">
        <v>66</v>
      </c>
    </row>
    <row r="19" spans="1:6" x14ac:dyDescent="0.2">
      <c r="A19">
        <v>3</v>
      </c>
      <c r="B19" s="34" t="s">
        <v>30</v>
      </c>
      <c r="D19" s="34" t="s">
        <v>67</v>
      </c>
      <c r="E19" s="35" t="s">
        <v>63</v>
      </c>
      <c r="F19" s="36"/>
    </row>
    <row r="20" spans="1:6" x14ac:dyDescent="0.2">
      <c r="A20">
        <v>4</v>
      </c>
      <c r="B20" s="34" t="s">
        <v>35</v>
      </c>
      <c r="D20" s="34" t="s">
        <v>68</v>
      </c>
      <c r="E20" s="35" t="s">
        <v>63</v>
      </c>
      <c r="F20" s="36"/>
    </row>
    <row r="21" spans="1:6" x14ac:dyDescent="0.2">
      <c r="A21">
        <v>5</v>
      </c>
      <c r="B21" s="34" t="s">
        <v>35</v>
      </c>
      <c r="D21" s="34" t="s">
        <v>69</v>
      </c>
      <c r="E21" s="35" t="s">
        <v>63</v>
      </c>
      <c r="F21" s="36"/>
    </row>
    <row r="22" spans="1:6" x14ac:dyDescent="0.2">
      <c r="A22">
        <v>6</v>
      </c>
      <c r="B22" s="34" t="s">
        <v>35</v>
      </c>
      <c r="D22" s="34" t="s">
        <v>70</v>
      </c>
      <c r="E22" s="35" t="s">
        <v>63</v>
      </c>
      <c r="F22" s="36"/>
    </row>
    <row r="23" spans="1:6" x14ac:dyDescent="0.2">
      <c r="A23">
        <v>7</v>
      </c>
      <c r="B23" s="34" t="s">
        <v>39</v>
      </c>
      <c r="D23" s="34" t="s">
        <v>71</v>
      </c>
      <c r="E23" s="35" t="s">
        <v>72</v>
      </c>
      <c r="F23" s="36"/>
    </row>
    <row r="24" spans="1:6" x14ac:dyDescent="0.2">
      <c r="A24">
        <v>8</v>
      </c>
      <c r="B24" s="34" t="s">
        <v>39</v>
      </c>
      <c r="D24" s="34" t="s">
        <v>73</v>
      </c>
      <c r="E24" s="35" t="s">
        <v>72</v>
      </c>
      <c r="F24" s="36"/>
    </row>
    <row r="25" spans="1:6" x14ac:dyDescent="0.2">
      <c r="A25">
        <v>9</v>
      </c>
      <c r="B25" s="34" t="s">
        <v>39</v>
      </c>
      <c r="D25" s="34" t="s">
        <v>74</v>
      </c>
      <c r="E25" s="35" t="s">
        <v>72</v>
      </c>
      <c r="F25" s="36"/>
    </row>
    <row r="26" spans="1:6" x14ac:dyDescent="0.2">
      <c r="A26">
        <v>10</v>
      </c>
      <c r="B26" s="34" t="s">
        <v>39</v>
      </c>
      <c r="D26" s="34" t="s">
        <v>75</v>
      </c>
      <c r="E26" s="35" t="s">
        <v>76</v>
      </c>
      <c r="F26" s="36"/>
    </row>
    <row r="27" spans="1:6" x14ac:dyDescent="0.2">
      <c r="A27">
        <v>11</v>
      </c>
      <c r="B27" s="34" t="s">
        <v>42</v>
      </c>
      <c r="D27" s="34" t="s">
        <v>77</v>
      </c>
      <c r="E27" s="35" t="s">
        <v>76</v>
      </c>
      <c r="F27" s="36"/>
    </row>
    <row r="28" spans="1:6" x14ac:dyDescent="0.2">
      <c r="A28">
        <v>12</v>
      </c>
      <c r="B28" s="34" t="s">
        <v>42</v>
      </c>
      <c r="D28" s="34" t="s">
        <v>78</v>
      </c>
      <c r="E28" s="35" t="s">
        <v>76</v>
      </c>
      <c r="F28" s="36"/>
    </row>
    <row r="29" spans="1:6" x14ac:dyDescent="0.2">
      <c r="A29">
        <v>13</v>
      </c>
      <c r="B29" s="34" t="s">
        <v>42</v>
      </c>
      <c r="D29" s="34" t="s">
        <v>79</v>
      </c>
      <c r="E29" s="35" t="s">
        <v>76</v>
      </c>
      <c r="F29" s="36"/>
    </row>
    <row r="30" spans="1:6" x14ac:dyDescent="0.2">
      <c r="A30">
        <v>14</v>
      </c>
      <c r="B30" s="34" t="s">
        <v>42</v>
      </c>
      <c r="D30" s="34" t="s">
        <v>80</v>
      </c>
      <c r="E30" s="35" t="s">
        <v>81</v>
      </c>
      <c r="F30" s="36"/>
    </row>
    <row r="31" spans="1:6" x14ac:dyDescent="0.2">
      <c r="A31">
        <v>15</v>
      </c>
      <c r="B31" s="34" t="s">
        <v>42</v>
      </c>
      <c r="D31" s="34" t="s">
        <v>82</v>
      </c>
      <c r="E31" s="35" t="s">
        <v>83</v>
      </c>
      <c r="F31" s="36"/>
    </row>
    <row r="32" spans="1:6" x14ac:dyDescent="0.2">
      <c r="A32">
        <v>16</v>
      </c>
      <c r="B32" s="34" t="s">
        <v>42</v>
      </c>
      <c r="D32" s="34" t="s">
        <v>84</v>
      </c>
      <c r="E32" s="35" t="s">
        <v>83</v>
      </c>
      <c r="F32" s="36"/>
    </row>
    <row r="33" spans="1:6" x14ac:dyDescent="0.2">
      <c r="A33">
        <v>17</v>
      </c>
      <c r="B33" s="34"/>
      <c r="D33" s="34"/>
      <c r="E33" s="35"/>
      <c r="F33" s="36"/>
    </row>
    <row r="34" spans="1:6" x14ac:dyDescent="0.2">
      <c r="A34">
        <v>18</v>
      </c>
      <c r="B34" s="34"/>
      <c r="D34" s="34"/>
      <c r="E34" s="35"/>
      <c r="F34" s="36"/>
    </row>
    <row r="35" spans="1:6" x14ac:dyDescent="0.2">
      <c r="A35">
        <v>19</v>
      </c>
      <c r="B35" s="34"/>
      <c r="D35" s="34"/>
      <c r="E35" s="35"/>
      <c r="F35" s="36"/>
    </row>
    <row r="36" spans="1:6" x14ac:dyDescent="0.2">
      <c r="A36">
        <v>20</v>
      </c>
      <c r="B36" s="34"/>
      <c r="D36" s="34"/>
      <c r="E36" s="35"/>
      <c r="F36" s="36"/>
    </row>
    <row r="37" spans="1:6" x14ac:dyDescent="0.2">
      <c r="A37">
        <v>21</v>
      </c>
      <c r="B37" s="34"/>
      <c r="D37" s="34"/>
      <c r="E37" s="35"/>
      <c r="F37" s="36"/>
    </row>
    <row r="38" spans="1:6" x14ac:dyDescent="0.2">
      <c r="A38">
        <v>22</v>
      </c>
      <c r="B38" s="34"/>
      <c r="D38" s="34"/>
      <c r="E38" s="35"/>
      <c r="F38" s="36"/>
    </row>
    <row r="39" spans="1:6" x14ac:dyDescent="0.2">
      <c r="A39">
        <v>23</v>
      </c>
      <c r="B39" s="34"/>
      <c r="D39" s="34"/>
      <c r="E39" s="35"/>
      <c r="F39" s="36"/>
    </row>
    <row r="40" spans="1:6" x14ac:dyDescent="0.2">
      <c r="A40">
        <v>24</v>
      </c>
      <c r="B40" s="34"/>
      <c r="D40" s="34"/>
      <c r="E40" s="35"/>
      <c r="F40" s="36"/>
    </row>
    <row r="41" spans="1:6" x14ac:dyDescent="0.2">
      <c r="A41">
        <v>25</v>
      </c>
      <c r="B41" s="34"/>
      <c r="D41" s="34"/>
      <c r="E41" s="35"/>
      <c r="F41" s="36"/>
    </row>
    <row r="42" spans="1:6" x14ac:dyDescent="0.2">
      <c r="A42">
        <v>26</v>
      </c>
      <c r="B42" s="34"/>
      <c r="D42" s="34"/>
      <c r="E42" s="35"/>
      <c r="F42" s="36"/>
    </row>
    <row r="43" spans="1:6" x14ac:dyDescent="0.2">
      <c r="A43">
        <v>27</v>
      </c>
      <c r="B43" s="34"/>
      <c r="D43" s="34"/>
      <c r="E43" s="35"/>
      <c r="F43" s="36"/>
    </row>
    <row r="44" spans="1:6" x14ac:dyDescent="0.2">
      <c r="A44">
        <v>28</v>
      </c>
      <c r="B44" s="34"/>
      <c r="D44" s="34"/>
      <c r="E44" s="35"/>
      <c r="F44" s="36"/>
    </row>
    <row r="45" spans="1:6" x14ac:dyDescent="0.2">
      <c r="A45">
        <v>29</v>
      </c>
      <c r="B45" s="34"/>
      <c r="D45" s="34"/>
      <c r="E45" s="35"/>
      <c r="F45" s="36"/>
    </row>
    <row r="46" spans="1:6" x14ac:dyDescent="0.2">
      <c r="A46">
        <v>30</v>
      </c>
      <c r="B46" s="34"/>
      <c r="D46" s="34"/>
      <c r="E46" s="35"/>
      <c r="F46" s="36"/>
    </row>
    <row r="47" spans="1:6" x14ac:dyDescent="0.2">
      <c r="A47">
        <v>31</v>
      </c>
      <c r="B47" s="34"/>
      <c r="D47" s="34"/>
      <c r="E47" s="35"/>
      <c r="F47" s="36"/>
    </row>
    <row r="48" spans="1:6" x14ac:dyDescent="0.2">
      <c r="A48">
        <v>32</v>
      </c>
      <c r="B48" s="34"/>
      <c r="D48" s="34"/>
      <c r="E48" s="35"/>
      <c r="F48" s="36"/>
    </row>
    <row r="49" spans="1:6" x14ac:dyDescent="0.2">
      <c r="A49">
        <v>33</v>
      </c>
      <c r="B49" s="34"/>
      <c r="D49" s="34"/>
      <c r="E49" s="35"/>
      <c r="F49" s="36"/>
    </row>
    <row r="50" spans="1:6" x14ac:dyDescent="0.2">
      <c r="A50">
        <v>34</v>
      </c>
      <c r="B50" s="34"/>
      <c r="D50" s="34"/>
      <c r="E50" s="35"/>
      <c r="F50" s="36"/>
    </row>
    <row r="51" spans="1:6" x14ac:dyDescent="0.2">
      <c r="A51">
        <v>35</v>
      </c>
      <c r="B51" s="34"/>
      <c r="D51" s="34"/>
      <c r="E51" s="35"/>
      <c r="F51" s="36"/>
    </row>
    <row r="52" spans="1:6" x14ac:dyDescent="0.2">
      <c r="A52">
        <v>36</v>
      </c>
      <c r="B52" s="34"/>
      <c r="D52" s="34"/>
      <c r="E52" s="35"/>
      <c r="F52" s="36"/>
    </row>
    <row r="53" spans="1:6" x14ac:dyDescent="0.2">
      <c r="A53">
        <v>37</v>
      </c>
      <c r="B53" s="34"/>
      <c r="D53" s="34"/>
      <c r="E53" s="35"/>
      <c r="F53" s="36"/>
    </row>
    <row r="54" spans="1:6" x14ac:dyDescent="0.2">
      <c r="A54">
        <v>38</v>
      </c>
      <c r="B54" s="34"/>
      <c r="D54" s="34"/>
      <c r="E54" s="35"/>
      <c r="F54" s="36"/>
    </row>
    <row r="55" spans="1:6" x14ac:dyDescent="0.2">
      <c r="A55">
        <v>39</v>
      </c>
      <c r="B55" s="34"/>
      <c r="D55" s="34"/>
      <c r="E55" s="35"/>
      <c r="F55" s="36"/>
    </row>
    <row r="56" spans="1:6" x14ac:dyDescent="0.2">
      <c r="A56">
        <v>40</v>
      </c>
      <c r="B56" s="34"/>
      <c r="D56" s="34"/>
      <c r="E56" s="35"/>
      <c r="F56" s="36"/>
    </row>
    <row r="57" spans="1:6" x14ac:dyDescent="0.2">
      <c r="A57">
        <v>41</v>
      </c>
      <c r="B57" s="34"/>
      <c r="D57" s="34"/>
      <c r="E57" s="35"/>
      <c r="F57" s="36"/>
    </row>
    <row r="58" spans="1:6" x14ac:dyDescent="0.2">
      <c r="A58">
        <v>42</v>
      </c>
      <c r="B58" s="34"/>
      <c r="D58" s="34"/>
      <c r="E58" s="35"/>
      <c r="F58" s="36"/>
    </row>
    <row r="59" spans="1:6" x14ac:dyDescent="0.2">
      <c r="A59">
        <v>43</v>
      </c>
      <c r="B59" s="34"/>
      <c r="D59" s="34"/>
      <c r="E59" s="35"/>
      <c r="F59" s="36"/>
    </row>
    <row r="60" spans="1:6" x14ac:dyDescent="0.2">
      <c r="A60">
        <v>44</v>
      </c>
      <c r="B60" s="34"/>
      <c r="D60" s="34"/>
      <c r="E60" s="35"/>
      <c r="F60" s="36"/>
    </row>
    <row r="61" spans="1:6" x14ac:dyDescent="0.2">
      <c r="A61">
        <v>45</v>
      </c>
      <c r="B61" s="34"/>
      <c r="D61" s="34"/>
      <c r="E61" s="35"/>
      <c r="F61" s="36"/>
    </row>
    <row r="62" spans="1:6" x14ac:dyDescent="0.2">
      <c r="A62">
        <v>46</v>
      </c>
      <c r="B62" s="34"/>
      <c r="D62" s="34"/>
      <c r="E62" s="35"/>
      <c r="F62" s="36"/>
    </row>
    <row r="63" spans="1:6" x14ac:dyDescent="0.2">
      <c r="A63">
        <v>47</v>
      </c>
      <c r="B63" s="34"/>
      <c r="D63" s="34"/>
      <c r="E63" s="35"/>
      <c r="F63" s="36"/>
    </row>
    <row r="64" spans="1:6" x14ac:dyDescent="0.2">
      <c r="A64">
        <v>48</v>
      </c>
      <c r="B64" s="34"/>
      <c r="D64" s="34"/>
      <c r="E64" s="35"/>
      <c r="F64" s="36"/>
    </row>
    <row r="65" spans="1:6" x14ac:dyDescent="0.2">
      <c r="A65">
        <v>49</v>
      </c>
      <c r="B65" s="34"/>
      <c r="D65" s="34"/>
      <c r="E65" s="35"/>
      <c r="F65" s="36"/>
    </row>
    <row r="66" spans="1:6" x14ac:dyDescent="0.2">
      <c r="A66">
        <v>50</v>
      </c>
      <c r="B66" s="34"/>
      <c r="D66" s="34"/>
      <c r="E66" s="35"/>
      <c r="F66" s="36"/>
    </row>
    <row r="67" spans="1:6" x14ac:dyDescent="0.2">
      <c r="A67">
        <v>51</v>
      </c>
      <c r="B67" s="34"/>
      <c r="D67" s="34"/>
      <c r="E67" s="35"/>
      <c r="F67" s="36"/>
    </row>
    <row r="68" spans="1:6" x14ac:dyDescent="0.2">
      <c r="A68">
        <v>52</v>
      </c>
      <c r="B68" s="34"/>
      <c r="D68" s="34"/>
      <c r="E68" s="35"/>
      <c r="F68" s="36"/>
    </row>
    <row r="69" spans="1:6" x14ac:dyDescent="0.2">
      <c r="A69">
        <v>53</v>
      </c>
      <c r="B69" s="34"/>
      <c r="D69" s="34"/>
      <c r="E69" s="35"/>
      <c r="F69" s="36"/>
    </row>
    <row r="70" spans="1:6" x14ac:dyDescent="0.2">
      <c r="A70">
        <v>54</v>
      </c>
      <c r="B70" s="34"/>
      <c r="D70" s="34"/>
      <c r="E70" s="35"/>
      <c r="F70" s="36"/>
    </row>
    <row r="71" spans="1:6" x14ac:dyDescent="0.2">
      <c r="A71">
        <v>55</v>
      </c>
      <c r="B71" s="34"/>
      <c r="D71" s="34"/>
      <c r="E71" s="35"/>
      <c r="F71" s="36"/>
    </row>
    <row r="72" spans="1:6" x14ac:dyDescent="0.2">
      <c r="A72">
        <v>56</v>
      </c>
      <c r="B72" s="34"/>
      <c r="D72" s="34"/>
      <c r="E72" s="35"/>
      <c r="F72" s="36"/>
    </row>
    <row r="73" spans="1:6" x14ac:dyDescent="0.2">
      <c r="A73">
        <v>57</v>
      </c>
      <c r="B73" s="34"/>
      <c r="D73" s="34"/>
      <c r="E73" s="35"/>
      <c r="F73" s="36"/>
    </row>
    <row r="74" spans="1:6" x14ac:dyDescent="0.2">
      <c r="A74">
        <v>58</v>
      </c>
      <c r="B74" s="34"/>
      <c r="D74" s="34"/>
      <c r="E74" s="35"/>
      <c r="F74" s="36"/>
    </row>
    <row r="75" spans="1:6" x14ac:dyDescent="0.2">
      <c r="A75">
        <v>59</v>
      </c>
      <c r="B75" s="34"/>
      <c r="D75" s="34"/>
      <c r="E75" s="35"/>
      <c r="F75" s="36"/>
    </row>
    <row r="76" spans="1:6" x14ac:dyDescent="0.2">
      <c r="A76">
        <v>60</v>
      </c>
      <c r="B76" s="34"/>
      <c r="D76" s="34"/>
      <c r="E76" s="35"/>
      <c r="F76" s="36"/>
    </row>
    <row r="77" spans="1:6" x14ac:dyDescent="0.2">
      <c r="A77">
        <v>61</v>
      </c>
      <c r="B77" s="34"/>
      <c r="D77" s="34"/>
      <c r="E77" s="35"/>
      <c r="F77" s="36"/>
    </row>
    <row r="78" spans="1:6" x14ac:dyDescent="0.2">
      <c r="A78">
        <v>62</v>
      </c>
      <c r="B78" s="34"/>
      <c r="D78" s="34"/>
      <c r="E78" s="35"/>
      <c r="F78" s="36"/>
    </row>
    <row r="79" spans="1:6" x14ac:dyDescent="0.2">
      <c r="A79">
        <v>63</v>
      </c>
      <c r="B79" s="34"/>
      <c r="D79" s="34"/>
      <c r="E79" s="35"/>
      <c r="F79" s="36"/>
    </row>
    <row r="80" spans="1:6" x14ac:dyDescent="0.2">
      <c r="A80">
        <v>64</v>
      </c>
      <c r="B80" s="34"/>
      <c r="D80" s="34"/>
      <c r="E80" s="35"/>
      <c r="F80" s="36"/>
    </row>
    <row r="81" spans="1:6" x14ac:dyDescent="0.2">
      <c r="A81">
        <v>65</v>
      </c>
      <c r="B81" s="34"/>
      <c r="D81" s="34"/>
      <c r="E81" s="35"/>
      <c r="F81" s="36"/>
    </row>
    <row r="82" spans="1:6" x14ac:dyDescent="0.2">
      <c r="A82">
        <v>66</v>
      </c>
      <c r="B82" s="34"/>
      <c r="D82" s="34"/>
      <c r="E82" s="35"/>
      <c r="F82" s="36"/>
    </row>
    <row r="83" spans="1:6" x14ac:dyDescent="0.2">
      <c r="A83">
        <v>67</v>
      </c>
      <c r="B83" s="34"/>
      <c r="D83" s="34"/>
      <c r="E83" s="35"/>
      <c r="F83" s="36"/>
    </row>
    <row r="84" spans="1:6" x14ac:dyDescent="0.2">
      <c r="A84">
        <v>68</v>
      </c>
      <c r="B84" s="34"/>
      <c r="D84" s="34"/>
      <c r="E84" s="35"/>
      <c r="F84" s="36"/>
    </row>
    <row r="85" spans="1:6" x14ac:dyDescent="0.2">
      <c r="A85">
        <v>69</v>
      </c>
      <c r="B85" s="34"/>
      <c r="D85" s="34"/>
      <c r="E85" s="35"/>
      <c r="F85" s="36"/>
    </row>
    <row r="86" spans="1:6" x14ac:dyDescent="0.2">
      <c r="A86">
        <v>70</v>
      </c>
      <c r="B86" s="34"/>
      <c r="D86" s="34"/>
      <c r="E86" s="35"/>
      <c r="F86" s="36"/>
    </row>
    <row r="87" spans="1:6" x14ac:dyDescent="0.2">
      <c r="A87">
        <v>71</v>
      </c>
      <c r="B87" s="34"/>
      <c r="D87" s="34"/>
      <c r="E87" s="35"/>
      <c r="F87" s="36"/>
    </row>
    <row r="88" spans="1:6" x14ac:dyDescent="0.2">
      <c r="A88">
        <v>72</v>
      </c>
      <c r="B88" s="34"/>
      <c r="D88" s="34"/>
      <c r="E88" s="35"/>
      <c r="F88" s="36"/>
    </row>
    <row r="89" spans="1:6" x14ac:dyDescent="0.2">
      <c r="A89">
        <v>73</v>
      </c>
      <c r="B89" s="34"/>
      <c r="D89" s="34"/>
      <c r="E89" s="35"/>
      <c r="F89" s="36"/>
    </row>
    <row r="90" spans="1:6" x14ac:dyDescent="0.2">
      <c r="A90">
        <v>74</v>
      </c>
      <c r="B90" s="34"/>
      <c r="D90" s="34"/>
      <c r="E90" s="35"/>
      <c r="F90" s="36"/>
    </row>
    <row r="91" spans="1:6" x14ac:dyDescent="0.2">
      <c r="A91">
        <v>75</v>
      </c>
      <c r="B91" s="34"/>
      <c r="D91" s="34"/>
      <c r="E91" s="35"/>
      <c r="F91" s="36"/>
    </row>
    <row r="92" spans="1:6" x14ac:dyDescent="0.2">
      <c r="A92">
        <v>76</v>
      </c>
      <c r="B92" s="34"/>
      <c r="D92" s="34"/>
      <c r="E92" s="35"/>
      <c r="F92" s="36"/>
    </row>
    <row r="93" spans="1:6" x14ac:dyDescent="0.2">
      <c r="A93">
        <v>77</v>
      </c>
      <c r="B93" s="34"/>
      <c r="D93" s="34"/>
      <c r="E93" s="35"/>
      <c r="F93" s="36"/>
    </row>
    <row r="94" spans="1:6" x14ac:dyDescent="0.2">
      <c r="A94">
        <v>78</v>
      </c>
      <c r="B94" s="34"/>
      <c r="D94" s="34"/>
      <c r="E94" s="35"/>
      <c r="F94" s="36"/>
    </row>
    <row r="95" spans="1:6" x14ac:dyDescent="0.2">
      <c r="A95">
        <v>79</v>
      </c>
      <c r="B95" s="34"/>
      <c r="D95" s="34"/>
      <c r="E95" s="35"/>
      <c r="F95" s="36"/>
    </row>
    <row r="96" spans="1:6" x14ac:dyDescent="0.2">
      <c r="A96">
        <v>80</v>
      </c>
      <c r="B96" s="34"/>
      <c r="D96" s="34"/>
      <c r="E96" s="35"/>
      <c r="F96" s="36"/>
    </row>
    <row r="97" spans="1:6" x14ac:dyDescent="0.2">
      <c r="A97">
        <v>81</v>
      </c>
      <c r="B97" s="34"/>
      <c r="D97" s="34"/>
      <c r="E97" s="35"/>
      <c r="F97" s="36"/>
    </row>
    <row r="98" spans="1:6" x14ac:dyDescent="0.2">
      <c r="A98">
        <v>82</v>
      </c>
      <c r="B98" s="34"/>
      <c r="D98" s="34"/>
      <c r="E98" s="35"/>
      <c r="F98" s="36"/>
    </row>
    <row r="99" spans="1:6" x14ac:dyDescent="0.2">
      <c r="A99">
        <v>83</v>
      </c>
      <c r="B99" s="34"/>
      <c r="D99" s="34"/>
      <c r="E99" s="35"/>
      <c r="F99" s="36"/>
    </row>
    <row r="100" spans="1:6" x14ac:dyDescent="0.2">
      <c r="A100">
        <v>84</v>
      </c>
      <c r="B100" s="34"/>
      <c r="D100" s="34"/>
      <c r="E100" s="35"/>
      <c r="F100" s="36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sqref="D17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80" zoomScaleNormal="80" workbookViewId="0">
      <selection activeCell="B3" sqref="B3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28" customFormat="1" ht="18" x14ac:dyDescent="0.25">
      <c r="A1" s="26" t="s">
        <v>8</v>
      </c>
      <c r="B1" s="26">
        <f>'Sprint 01 Backlog'!B1+1</f>
        <v>2</v>
      </c>
      <c r="C1" s="26"/>
      <c r="D1" s="27" t="s">
        <v>2</v>
      </c>
      <c r="E1"/>
      <c r="F1" s="26"/>
      <c r="AMI1"/>
      <c r="AMJ1"/>
    </row>
    <row r="2" spans="1:1024" s="28" customFormat="1" x14ac:dyDescent="0.2">
      <c r="A2" s="26" t="s">
        <v>45</v>
      </c>
      <c r="B2" s="29">
        <f>'Sprint 01 Backlog'!B3</f>
        <v>43914</v>
      </c>
      <c r="C2" s="26"/>
      <c r="D2" s="30" t="s">
        <v>46</v>
      </c>
      <c r="E2" s="26"/>
      <c r="F2" s="26"/>
      <c r="AMI2"/>
      <c r="AMJ2"/>
    </row>
    <row r="3" spans="1:1024" s="28" customFormat="1" x14ac:dyDescent="0.2">
      <c r="A3" s="26" t="s">
        <v>47</v>
      </c>
      <c r="B3" s="29">
        <f>B2+7</f>
        <v>43921</v>
      </c>
      <c r="C3" s="26"/>
      <c r="D3" s="26"/>
      <c r="E3" s="26"/>
      <c r="F3" s="26"/>
      <c r="AMI3"/>
      <c r="AMJ3"/>
    </row>
    <row r="4" spans="1:1024" s="28" customFormat="1" x14ac:dyDescent="0.2">
      <c r="A4" s="26" t="s">
        <v>48</v>
      </c>
      <c r="B4" s="31" t="s">
        <v>49</v>
      </c>
      <c r="C4" s="26"/>
      <c r="D4" s="26"/>
      <c r="E4" s="26"/>
      <c r="F4" s="26"/>
      <c r="AMI4"/>
      <c r="AMJ4"/>
    </row>
    <row r="5" spans="1:1024" s="28" customFormat="1" x14ac:dyDescent="0.2">
      <c r="A5" s="26"/>
      <c r="B5" s="31"/>
      <c r="C5" s="26"/>
      <c r="D5" s="26"/>
      <c r="E5" s="26"/>
      <c r="F5" s="26"/>
      <c r="AMI5"/>
      <c r="AMJ5"/>
    </row>
    <row r="6" spans="1:1024" s="28" customFormat="1" x14ac:dyDescent="0.2">
      <c r="A6" s="26"/>
      <c r="B6" s="32" t="s">
        <v>9</v>
      </c>
      <c r="C6" s="26" t="s">
        <v>50</v>
      </c>
      <c r="D6" s="26"/>
      <c r="E6" s="26"/>
      <c r="F6" s="26"/>
      <c r="AMI6"/>
      <c r="AMJ6"/>
    </row>
    <row r="7" spans="1:1024" s="28" customFormat="1" x14ac:dyDescent="0.2">
      <c r="A7" s="26" t="s">
        <v>51</v>
      </c>
      <c r="B7" s="26">
        <f>COUNTA(D17:D995)</f>
        <v>1</v>
      </c>
      <c r="C7" s="26"/>
      <c r="D7" s="26"/>
      <c r="E7" s="26"/>
      <c r="F7" s="26"/>
      <c r="AMI7"/>
      <c r="AMJ7"/>
    </row>
    <row r="8" spans="1:1024" s="28" customFormat="1" x14ac:dyDescent="0.2">
      <c r="A8" s="26" t="s">
        <v>52</v>
      </c>
      <c r="B8" s="26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 x14ac:dyDescent="0.2">
      <c r="A9" s="26" t="s">
        <v>53</v>
      </c>
      <c r="B9" s="26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 x14ac:dyDescent="0.2">
      <c r="A10" s="26" t="s">
        <v>54</v>
      </c>
      <c r="B10" s="26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 x14ac:dyDescent="0.2">
      <c r="A11" s="26" t="s">
        <v>55</v>
      </c>
      <c r="B11" s="26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 x14ac:dyDescent="0.2">
      <c r="A12" s="26" t="s">
        <v>56</v>
      </c>
      <c r="B12" s="26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 x14ac:dyDescent="0.2">
      <c r="A13" s="26" t="s">
        <v>57</v>
      </c>
      <c r="B13" s="26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 x14ac:dyDescent="0.2">
      <c r="A14" s="26" t="s">
        <v>58</v>
      </c>
      <c r="B14" s="26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 x14ac:dyDescent="0.2">
      <c r="A15" s="26"/>
      <c r="B15" s="26"/>
      <c r="C15" s="26"/>
      <c r="D15" s="26"/>
      <c r="E15" s="26"/>
      <c r="F15" s="26"/>
      <c r="AMI15"/>
      <c r="AMJ15"/>
    </row>
    <row r="16" spans="1:1024" x14ac:dyDescent="0.2">
      <c r="A16" s="33" t="s">
        <v>59</v>
      </c>
      <c r="B16" s="33" t="s">
        <v>20</v>
      </c>
      <c r="C16" s="33" t="s">
        <v>60</v>
      </c>
      <c r="D16" s="33" t="s">
        <v>61</v>
      </c>
      <c r="E16" s="33" t="s">
        <v>25</v>
      </c>
      <c r="F16" s="33" t="s">
        <v>29</v>
      </c>
    </row>
    <row r="17" spans="1:6" x14ac:dyDescent="0.2">
      <c r="A17">
        <v>1</v>
      </c>
      <c r="B17" s="34"/>
      <c r="D17" s="37" t="s">
        <v>85</v>
      </c>
      <c r="E17" s="38"/>
      <c r="F17" s="36"/>
    </row>
    <row r="18" spans="1:6" x14ac:dyDescent="0.2">
      <c r="A18">
        <v>2</v>
      </c>
      <c r="B18" s="34"/>
      <c r="D18" s="34"/>
      <c r="E18" s="38"/>
      <c r="F18" s="36"/>
    </row>
    <row r="19" spans="1:6" x14ac:dyDescent="0.2">
      <c r="A19">
        <v>3</v>
      </c>
      <c r="B19" s="34"/>
      <c r="D19" s="34"/>
      <c r="E19" s="38"/>
      <c r="F19" s="36"/>
    </row>
    <row r="20" spans="1:6" x14ac:dyDescent="0.2">
      <c r="A20">
        <v>4</v>
      </c>
      <c r="B20" s="34"/>
      <c r="D20" s="34"/>
      <c r="E20" s="38"/>
      <c r="F20" s="36"/>
    </row>
    <row r="21" spans="1:6" x14ac:dyDescent="0.2">
      <c r="A21">
        <v>5</v>
      </c>
      <c r="B21" s="34"/>
      <c r="D21" s="34"/>
      <c r="E21" s="38"/>
      <c r="F21" s="36"/>
    </row>
    <row r="22" spans="1:6" x14ac:dyDescent="0.2">
      <c r="A22">
        <v>6</v>
      </c>
      <c r="B22" s="34"/>
      <c r="D22" s="34"/>
      <c r="E22" s="38"/>
      <c r="F22" s="36"/>
    </row>
    <row r="23" spans="1:6" x14ac:dyDescent="0.2">
      <c r="A23">
        <v>7</v>
      </c>
      <c r="B23" s="34"/>
      <c r="D23" s="34"/>
      <c r="E23" s="38"/>
      <c r="F23" s="36"/>
    </row>
    <row r="24" spans="1:6" x14ac:dyDescent="0.2">
      <c r="A24">
        <v>8</v>
      </c>
      <c r="B24" s="34"/>
      <c r="D24" s="34"/>
      <c r="E24" s="38"/>
      <c r="F24" s="36"/>
    </row>
    <row r="25" spans="1:6" x14ac:dyDescent="0.2">
      <c r="A25">
        <v>9</v>
      </c>
      <c r="B25" s="34"/>
      <c r="D25" s="34"/>
      <c r="E25" s="38"/>
      <c r="F25" s="36"/>
    </row>
    <row r="26" spans="1:6" x14ac:dyDescent="0.2">
      <c r="A26">
        <v>10</v>
      </c>
      <c r="B26" s="34"/>
      <c r="D26" s="34"/>
      <c r="E26" s="38"/>
      <c r="F26" s="36"/>
    </row>
    <row r="27" spans="1:6" x14ac:dyDescent="0.2">
      <c r="A27">
        <v>11</v>
      </c>
      <c r="B27" s="34"/>
      <c r="D27" s="34"/>
      <c r="E27" s="38"/>
      <c r="F27" s="36"/>
    </row>
    <row r="28" spans="1:6" x14ac:dyDescent="0.2">
      <c r="A28">
        <v>12</v>
      </c>
      <c r="B28" s="34"/>
      <c r="D28" s="34"/>
      <c r="E28" s="38"/>
      <c r="F28" s="36"/>
    </row>
    <row r="29" spans="1:6" x14ac:dyDescent="0.2">
      <c r="A29">
        <v>13</v>
      </c>
      <c r="B29" s="34"/>
      <c r="D29" s="34"/>
      <c r="E29" s="38"/>
      <c r="F29" s="36"/>
    </row>
    <row r="30" spans="1:6" x14ac:dyDescent="0.2">
      <c r="A30">
        <v>14</v>
      </c>
      <c r="B30" s="34"/>
      <c r="D30" s="34"/>
      <c r="E30" s="38"/>
      <c r="F30" s="36"/>
    </row>
    <row r="31" spans="1:6" x14ac:dyDescent="0.2">
      <c r="A31">
        <v>15</v>
      </c>
      <c r="B31" s="34"/>
      <c r="D31" s="34"/>
      <c r="E31" s="38"/>
      <c r="F31" s="36"/>
    </row>
    <row r="32" spans="1:6" x14ac:dyDescent="0.2">
      <c r="A32">
        <v>16</v>
      </c>
      <c r="B32" s="34"/>
      <c r="D32" s="34"/>
      <c r="E32" s="38"/>
      <c r="F32" s="36"/>
    </row>
    <row r="33" spans="1:6" x14ac:dyDescent="0.2">
      <c r="A33">
        <v>17</v>
      </c>
      <c r="B33" s="34"/>
      <c r="D33" s="34"/>
      <c r="E33" s="38"/>
      <c r="F33" s="36"/>
    </row>
    <row r="34" spans="1:6" x14ac:dyDescent="0.2">
      <c r="A34">
        <v>18</v>
      </c>
      <c r="B34" s="34"/>
      <c r="D34" s="34"/>
      <c r="E34" s="38"/>
      <c r="F34" s="36"/>
    </row>
    <row r="35" spans="1:6" x14ac:dyDescent="0.2">
      <c r="A35">
        <v>19</v>
      </c>
      <c r="B35" s="34"/>
      <c r="D35" s="34"/>
      <c r="E35" s="38"/>
      <c r="F35" s="36"/>
    </row>
    <row r="36" spans="1:6" x14ac:dyDescent="0.2">
      <c r="A36">
        <v>20</v>
      </c>
      <c r="B36" s="34"/>
      <c r="D36" s="34"/>
      <c r="E36" s="38"/>
      <c r="F36" s="36"/>
    </row>
    <row r="37" spans="1:6" x14ac:dyDescent="0.2">
      <c r="A37">
        <v>21</v>
      </c>
      <c r="B37" s="34"/>
      <c r="D37" s="34"/>
      <c r="E37" s="38"/>
      <c r="F37" s="36"/>
    </row>
    <row r="38" spans="1:6" x14ac:dyDescent="0.2">
      <c r="A38">
        <v>22</v>
      </c>
      <c r="B38" s="34"/>
      <c r="D38" s="34"/>
      <c r="E38" s="38"/>
      <c r="F38" s="36"/>
    </row>
    <row r="39" spans="1:6" x14ac:dyDescent="0.2">
      <c r="A39">
        <v>23</v>
      </c>
      <c r="B39" s="34"/>
      <c r="D39" s="34"/>
      <c r="E39" s="38"/>
      <c r="F39" s="36"/>
    </row>
    <row r="40" spans="1:6" x14ac:dyDescent="0.2">
      <c r="A40">
        <v>24</v>
      </c>
      <c r="B40" s="34"/>
      <c r="D40" s="34"/>
      <c r="E40" s="38"/>
      <c r="F40" s="36"/>
    </row>
    <row r="41" spans="1:6" x14ac:dyDescent="0.2">
      <c r="A41">
        <v>25</v>
      </c>
      <c r="B41" s="34"/>
      <c r="D41" s="34"/>
      <c r="E41" s="38"/>
      <c r="F41" s="36"/>
    </row>
    <row r="42" spans="1:6" x14ac:dyDescent="0.2">
      <c r="A42">
        <v>26</v>
      </c>
      <c r="B42" s="34"/>
      <c r="D42" s="34"/>
      <c r="E42" s="38"/>
      <c r="F42" s="36"/>
    </row>
    <row r="43" spans="1:6" x14ac:dyDescent="0.2">
      <c r="A43">
        <v>27</v>
      </c>
      <c r="B43" s="34"/>
      <c r="D43" s="34"/>
      <c r="E43" s="38"/>
      <c r="F43" s="36"/>
    </row>
    <row r="44" spans="1:6" x14ac:dyDescent="0.2">
      <c r="A44">
        <v>28</v>
      </c>
      <c r="B44" s="34"/>
      <c r="D44" s="34"/>
      <c r="E44" s="38"/>
      <c r="F44" s="36"/>
    </row>
    <row r="45" spans="1:6" x14ac:dyDescent="0.2">
      <c r="A45">
        <v>29</v>
      </c>
      <c r="B45" s="34"/>
      <c r="D45" s="34"/>
      <c r="E45" s="38"/>
      <c r="F45" s="36"/>
    </row>
    <row r="46" spans="1:6" x14ac:dyDescent="0.2">
      <c r="A46">
        <v>30</v>
      </c>
      <c r="B46" s="34"/>
      <c r="D46" s="34"/>
      <c r="E46" s="38"/>
      <c r="F46" s="36"/>
    </row>
    <row r="47" spans="1:6" x14ac:dyDescent="0.2">
      <c r="A47">
        <v>31</v>
      </c>
      <c r="B47" s="34"/>
      <c r="D47" s="34"/>
      <c r="E47" s="38"/>
      <c r="F47" s="36"/>
    </row>
    <row r="48" spans="1:6" x14ac:dyDescent="0.2">
      <c r="A48">
        <v>32</v>
      </c>
      <c r="B48" s="34"/>
      <c r="D48" s="34"/>
      <c r="E48" s="38"/>
      <c r="F48" s="36"/>
    </row>
    <row r="49" spans="1:6" x14ac:dyDescent="0.2">
      <c r="A49">
        <v>33</v>
      </c>
      <c r="B49" s="34"/>
      <c r="D49" s="34"/>
      <c r="E49" s="38"/>
      <c r="F49" s="36"/>
    </row>
    <row r="50" spans="1:6" x14ac:dyDescent="0.2">
      <c r="A50">
        <v>34</v>
      </c>
      <c r="B50" s="34"/>
      <c r="D50" s="34"/>
      <c r="E50" s="38"/>
      <c r="F50" s="36"/>
    </row>
    <row r="51" spans="1:6" x14ac:dyDescent="0.2">
      <c r="A51">
        <v>35</v>
      </c>
      <c r="B51" s="34"/>
      <c r="D51" s="34"/>
      <c r="E51" s="38"/>
      <c r="F51" s="36"/>
    </row>
    <row r="52" spans="1:6" x14ac:dyDescent="0.2">
      <c r="A52">
        <v>36</v>
      </c>
      <c r="B52" s="34"/>
      <c r="D52" s="34"/>
      <c r="E52" s="38"/>
      <c r="F52" s="36"/>
    </row>
    <row r="53" spans="1:6" x14ac:dyDescent="0.2">
      <c r="A53">
        <v>37</v>
      </c>
      <c r="B53" s="34"/>
      <c r="D53" s="34"/>
      <c r="E53" s="38"/>
      <c r="F53" s="36"/>
    </row>
    <row r="54" spans="1:6" x14ac:dyDescent="0.2">
      <c r="A54">
        <v>38</v>
      </c>
      <c r="B54" s="34"/>
      <c r="D54" s="34"/>
      <c r="E54" s="38"/>
      <c r="F54" s="36"/>
    </row>
    <row r="55" spans="1:6" x14ac:dyDescent="0.2">
      <c r="A55">
        <v>39</v>
      </c>
      <c r="B55" s="34"/>
      <c r="D55" s="34"/>
      <c r="E55" s="38"/>
      <c r="F55" s="36"/>
    </row>
    <row r="56" spans="1:6" x14ac:dyDescent="0.2">
      <c r="A56">
        <v>40</v>
      </c>
      <c r="B56" s="34"/>
      <c r="D56" s="34"/>
      <c r="E56" s="38"/>
      <c r="F56" s="36"/>
    </row>
    <row r="57" spans="1:6" x14ac:dyDescent="0.2">
      <c r="A57">
        <v>41</v>
      </c>
      <c r="B57" s="34"/>
      <c r="D57" s="34"/>
      <c r="E57" s="38"/>
      <c r="F57" s="36"/>
    </row>
    <row r="58" spans="1:6" x14ac:dyDescent="0.2">
      <c r="A58">
        <v>42</v>
      </c>
      <c r="B58" s="34"/>
      <c r="D58" s="34"/>
      <c r="E58" s="38"/>
      <c r="F58" s="36"/>
    </row>
    <row r="59" spans="1:6" x14ac:dyDescent="0.2">
      <c r="A59">
        <v>43</v>
      </c>
      <c r="B59" s="34"/>
      <c r="D59" s="34"/>
      <c r="E59" s="38"/>
      <c r="F59" s="36"/>
    </row>
    <row r="60" spans="1:6" x14ac:dyDescent="0.2">
      <c r="A60">
        <v>44</v>
      </c>
      <c r="B60" s="34"/>
      <c r="D60" s="34"/>
      <c r="E60" s="38"/>
      <c r="F60" s="36"/>
    </row>
    <row r="61" spans="1:6" x14ac:dyDescent="0.2">
      <c r="A61">
        <v>45</v>
      </c>
      <c r="B61" s="34"/>
      <c r="D61" s="34"/>
      <c r="E61" s="38"/>
      <c r="F61" s="36"/>
    </row>
    <row r="62" spans="1:6" x14ac:dyDescent="0.2">
      <c r="A62">
        <v>46</v>
      </c>
      <c r="B62" s="34"/>
      <c r="D62" s="34"/>
      <c r="E62" s="38"/>
      <c r="F62" s="36"/>
    </row>
    <row r="63" spans="1:6" x14ac:dyDescent="0.2">
      <c r="A63">
        <v>47</v>
      </c>
      <c r="B63" s="34"/>
      <c r="D63" s="34"/>
      <c r="E63" s="38"/>
      <c r="F63" s="36"/>
    </row>
    <row r="64" spans="1:6" x14ac:dyDescent="0.2">
      <c r="A64">
        <v>48</v>
      </c>
      <c r="B64" s="34"/>
      <c r="D64" s="34"/>
      <c r="E64" s="38"/>
      <c r="F64" s="36"/>
    </row>
    <row r="65" spans="1:6" x14ac:dyDescent="0.2">
      <c r="A65">
        <v>49</v>
      </c>
      <c r="B65" s="34"/>
      <c r="D65" s="34"/>
      <c r="E65" s="38"/>
      <c r="F65" s="36"/>
    </row>
    <row r="66" spans="1:6" x14ac:dyDescent="0.2">
      <c r="A66">
        <v>50</v>
      </c>
      <c r="B66" s="34"/>
      <c r="D66" s="34"/>
      <c r="E66" s="38"/>
      <c r="F66" s="36"/>
    </row>
    <row r="67" spans="1:6" x14ac:dyDescent="0.2">
      <c r="A67">
        <v>51</v>
      </c>
      <c r="B67" s="34"/>
      <c r="D67" s="34"/>
      <c r="E67" s="38"/>
      <c r="F67" s="36"/>
    </row>
    <row r="68" spans="1:6" x14ac:dyDescent="0.2">
      <c r="A68">
        <v>52</v>
      </c>
      <c r="B68" s="34"/>
      <c r="D68" s="34"/>
      <c r="E68" s="38"/>
      <c r="F68" s="36"/>
    </row>
    <row r="69" spans="1:6" x14ac:dyDescent="0.2">
      <c r="A69">
        <v>53</v>
      </c>
      <c r="B69" s="34"/>
      <c r="D69" s="34"/>
      <c r="E69" s="38"/>
      <c r="F69" s="36"/>
    </row>
    <row r="70" spans="1:6" x14ac:dyDescent="0.2">
      <c r="A70">
        <v>54</v>
      </c>
      <c r="B70" s="34"/>
      <c r="D70" s="34"/>
      <c r="E70" s="38"/>
      <c r="F70" s="36"/>
    </row>
    <row r="71" spans="1:6" x14ac:dyDescent="0.2">
      <c r="A71">
        <v>55</v>
      </c>
      <c r="B71" s="34"/>
      <c r="D71" s="34"/>
      <c r="E71" s="38"/>
      <c r="F71" s="36"/>
    </row>
    <row r="72" spans="1:6" x14ac:dyDescent="0.2">
      <c r="A72">
        <v>56</v>
      </c>
      <c r="B72" s="34"/>
      <c r="D72" s="34"/>
      <c r="E72" s="38"/>
      <c r="F72" s="36"/>
    </row>
    <row r="73" spans="1:6" x14ac:dyDescent="0.2">
      <c r="A73">
        <v>57</v>
      </c>
      <c r="B73" s="34"/>
      <c r="D73" s="34"/>
      <c r="E73" s="38"/>
      <c r="F73" s="36"/>
    </row>
    <row r="74" spans="1:6" x14ac:dyDescent="0.2">
      <c r="A74">
        <v>58</v>
      </c>
      <c r="B74" s="34"/>
      <c r="D74" s="34"/>
      <c r="E74" s="38"/>
      <c r="F74" s="36"/>
    </row>
    <row r="75" spans="1:6" x14ac:dyDescent="0.2">
      <c r="A75">
        <v>59</v>
      </c>
      <c r="B75" s="34"/>
      <c r="D75" s="34"/>
      <c r="E75" s="38"/>
      <c r="F75" s="36"/>
    </row>
    <row r="76" spans="1:6" x14ac:dyDescent="0.2">
      <c r="A76">
        <v>60</v>
      </c>
      <c r="B76" s="34"/>
      <c r="D76" s="34"/>
      <c r="E76" s="38"/>
      <c r="F76" s="36"/>
    </row>
    <row r="77" spans="1:6" x14ac:dyDescent="0.2">
      <c r="A77">
        <v>61</v>
      </c>
      <c r="B77" s="34"/>
      <c r="D77" s="34"/>
      <c r="E77" s="38"/>
      <c r="F77" s="36"/>
    </row>
    <row r="78" spans="1:6" x14ac:dyDescent="0.2">
      <c r="A78">
        <v>62</v>
      </c>
      <c r="B78" s="34"/>
      <c r="D78" s="34"/>
      <c r="E78" s="38"/>
      <c r="F78" s="36"/>
    </row>
    <row r="79" spans="1:6" x14ac:dyDescent="0.2">
      <c r="A79">
        <v>63</v>
      </c>
      <c r="B79" s="34"/>
      <c r="D79" s="34"/>
      <c r="E79" s="38"/>
      <c r="F79" s="36"/>
    </row>
    <row r="80" spans="1:6" x14ac:dyDescent="0.2">
      <c r="A80">
        <v>64</v>
      </c>
      <c r="B80" s="34"/>
      <c r="D80" s="34"/>
      <c r="E80" s="38"/>
      <c r="F80" s="36"/>
    </row>
    <row r="81" spans="1:6" x14ac:dyDescent="0.2">
      <c r="A81">
        <v>65</v>
      </c>
      <c r="B81" s="34"/>
      <c r="D81" s="34"/>
      <c r="E81" s="38"/>
      <c r="F81" s="36"/>
    </row>
    <row r="82" spans="1:6" x14ac:dyDescent="0.2">
      <c r="A82">
        <v>66</v>
      </c>
      <c r="B82" s="34"/>
      <c r="D82" s="34"/>
      <c r="E82" s="38"/>
      <c r="F82" s="36"/>
    </row>
    <row r="83" spans="1:6" x14ac:dyDescent="0.2">
      <c r="A83">
        <v>67</v>
      </c>
      <c r="B83" s="34"/>
      <c r="D83" s="34"/>
      <c r="E83" s="38"/>
      <c r="F83" s="36"/>
    </row>
    <row r="84" spans="1:6" x14ac:dyDescent="0.2">
      <c r="A84">
        <v>68</v>
      </c>
      <c r="B84" s="34"/>
      <c r="D84" s="34"/>
      <c r="E84" s="38"/>
      <c r="F84" s="36"/>
    </row>
    <row r="85" spans="1:6" x14ac:dyDescent="0.2">
      <c r="A85">
        <v>69</v>
      </c>
      <c r="B85" s="34"/>
      <c r="D85" s="34"/>
      <c r="E85" s="38"/>
      <c r="F85" s="36"/>
    </row>
    <row r="86" spans="1:6" x14ac:dyDescent="0.2">
      <c r="A86">
        <v>70</v>
      </c>
      <c r="B86" s="34"/>
      <c r="D86" s="34"/>
      <c r="E86" s="38"/>
      <c r="F86" s="36"/>
    </row>
    <row r="87" spans="1:6" x14ac:dyDescent="0.2">
      <c r="A87">
        <v>71</v>
      </c>
      <c r="B87" s="34"/>
      <c r="D87" s="34"/>
      <c r="E87" s="38"/>
      <c r="F87" s="36"/>
    </row>
    <row r="88" spans="1:6" x14ac:dyDescent="0.2">
      <c r="A88">
        <v>72</v>
      </c>
      <c r="B88" s="34"/>
      <c r="D88" s="34"/>
      <c r="E88" s="38"/>
      <c r="F88" s="36"/>
    </row>
    <row r="89" spans="1:6" x14ac:dyDescent="0.2">
      <c r="A89">
        <v>73</v>
      </c>
      <c r="B89" s="34"/>
      <c r="D89" s="34"/>
      <c r="E89" s="38"/>
      <c r="F89" s="36"/>
    </row>
    <row r="90" spans="1:6" x14ac:dyDescent="0.2">
      <c r="A90">
        <v>74</v>
      </c>
      <c r="B90" s="34"/>
      <c r="D90" s="34"/>
      <c r="E90" s="38"/>
      <c r="F90" s="36"/>
    </row>
    <row r="91" spans="1:6" x14ac:dyDescent="0.2">
      <c r="A91">
        <v>75</v>
      </c>
      <c r="B91" s="34"/>
      <c r="D91" s="34"/>
      <c r="E91" s="38"/>
      <c r="F91" s="36"/>
    </row>
    <row r="92" spans="1:6" x14ac:dyDescent="0.2">
      <c r="A92">
        <v>76</v>
      </c>
      <c r="B92" s="34"/>
      <c r="D92" s="34"/>
      <c r="E92" s="38"/>
      <c r="F92" s="36"/>
    </row>
    <row r="93" spans="1:6" x14ac:dyDescent="0.2">
      <c r="A93">
        <v>77</v>
      </c>
      <c r="B93" s="34"/>
      <c r="D93" s="34"/>
      <c r="E93" s="38"/>
      <c r="F93" s="36"/>
    </row>
    <row r="94" spans="1:6" x14ac:dyDescent="0.2">
      <c r="A94">
        <v>78</v>
      </c>
      <c r="B94" s="34"/>
      <c r="D94" s="34"/>
      <c r="E94" s="38"/>
      <c r="F94" s="36"/>
    </row>
    <row r="95" spans="1:6" x14ac:dyDescent="0.2">
      <c r="A95">
        <v>79</v>
      </c>
      <c r="B95" s="34"/>
      <c r="D95" s="34"/>
      <c r="E95" s="38"/>
      <c r="F95" s="36"/>
    </row>
    <row r="96" spans="1:6" x14ac:dyDescent="0.2">
      <c r="A96">
        <v>80</v>
      </c>
      <c r="B96" s="34"/>
      <c r="D96" s="34"/>
      <c r="E96" s="38"/>
      <c r="F96" s="36"/>
    </row>
    <row r="97" spans="1:6" x14ac:dyDescent="0.2">
      <c r="A97">
        <v>81</v>
      </c>
      <c r="B97" s="34"/>
      <c r="D97" s="34"/>
      <c r="E97" s="38"/>
      <c r="F97" s="36"/>
    </row>
    <row r="98" spans="1:6" x14ac:dyDescent="0.2">
      <c r="A98">
        <v>82</v>
      </c>
      <c r="B98" s="34"/>
      <c r="D98" s="34"/>
      <c r="E98" s="38"/>
      <c r="F98" s="36"/>
    </row>
    <row r="99" spans="1:6" x14ac:dyDescent="0.2">
      <c r="A99">
        <v>83</v>
      </c>
      <c r="B99" s="34"/>
      <c r="D99" s="34"/>
      <c r="E99" s="38"/>
      <c r="F99" s="36"/>
    </row>
    <row r="100" spans="1:6" x14ac:dyDescent="0.2">
      <c r="A100">
        <v>84</v>
      </c>
      <c r="B100" s="34"/>
      <c r="D100" s="34"/>
      <c r="E100" s="38"/>
      <c r="F100" s="36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B2" sqref="B2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28" customFormat="1" ht="18" x14ac:dyDescent="0.25">
      <c r="A1" s="26" t="s">
        <v>8</v>
      </c>
      <c r="B1" s="26">
        <f>'Sprint 02 Backlog'!B1+1</f>
        <v>3</v>
      </c>
      <c r="C1" s="26"/>
      <c r="D1" s="27" t="s">
        <v>2</v>
      </c>
      <c r="E1"/>
      <c r="F1" s="26"/>
      <c r="AMI1"/>
      <c r="AMJ1"/>
    </row>
    <row r="2" spans="1:1024" s="28" customFormat="1" x14ac:dyDescent="0.2">
      <c r="A2" s="26" t="s">
        <v>45</v>
      </c>
      <c r="B2" s="29">
        <f>'Sprint 02 Backlog'!B2+7</f>
        <v>43921</v>
      </c>
      <c r="C2" s="26"/>
      <c r="D2" s="30" t="s">
        <v>46</v>
      </c>
      <c r="E2" s="26"/>
      <c r="F2" s="26"/>
      <c r="AMI2"/>
      <c r="AMJ2"/>
    </row>
    <row r="3" spans="1:1024" s="28" customFormat="1" x14ac:dyDescent="0.2">
      <c r="A3" s="26" t="s">
        <v>47</v>
      </c>
      <c r="B3" s="29">
        <f>B2+7</f>
        <v>43928</v>
      </c>
      <c r="C3" s="26"/>
      <c r="D3" s="26"/>
      <c r="E3" s="26"/>
      <c r="F3" s="26"/>
      <c r="AMI3"/>
      <c r="AMJ3"/>
    </row>
    <row r="4" spans="1:1024" s="28" customFormat="1" x14ac:dyDescent="0.2">
      <c r="A4" s="26" t="s">
        <v>48</v>
      </c>
      <c r="B4" s="31" t="s">
        <v>49</v>
      </c>
      <c r="C4" s="26"/>
      <c r="D4" s="26"/>
      <c r="E4" s="26"/>
      <c r="F4" s="26"/>
      <c r="AMI4"/>
      <c r="AMJ4"/>
    </row>
    <row r="5" spans="1:1024" s="28" customFormat="1" x14ac:dyDescent="0.2">
      <c r="A5" s="26"/>
      <c r="B5" s="31"/>
      <c r="C5" s="26"/>
      <c r="D5" s="26"/>
      <c r="E5" s="26"/>
      <c r="F5" s="26"/>
      <c r="AMI5"/>
      <c r="AMJ5"/>
    </row>
    <row r="6" spans="1:1024" s="28" customFormat="1" x14ac:dyDescent="0.2">
      <c r="A6" s="26"/>
      <c r="B6" s="32" t="s">
        <v>9</v>
      </c>
      <c r="C6" s="26" t="s">
        <v>50</v>
      </c>
      <c r="D6" s="26"/>
      <c r="E6" s="26"/>
      <c r="F6" s="26"/>
      <c r="AMI6"/>
      <c r="AMJ6"/>
    </row>
    <row r="7" spans="1:1024" s="28" customFormat="1" x14ac:dyDescent="0.2">
      <c r="A7" s="26" t="s">
        <v>51</v>
      </c>
      <c r="B7" s="26">
        <f>COUNTA(D17:D995)</f>
        <v>1</v>
      </c>
      <c r="C7" s="26"/>
      <c r="D7" s="26"/>
      <c r="E7" s="26"/>
      <c r="F7" s="26"/>
      <c r="AMI7"/>
      <c r="AMJ7"/>
    </row>
    <row r="8" spans="1:1024" s="28" customFormat="1" x14ac:dyDescent="0.2">
      <c r="A8" s="26" t="s">
        <v>52</v>
      </c>
      <c r="B8" s="26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 x14ac:dyDescent="0.2">
      <c r="A9" s="26" t="s">
        <v>53</v>
      </c>
      <c r="B9" s="26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 x14ac:dyDescent="0.2">
      <c r="A10" s="26" t="s">
        <v>54</v>
      </c>
      <c r="B10" s="26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 x14ac:dyDescent="0.2">
      <c r="A11" s="26" t="s">
        <v>55</v>
      </c>
      <c r="B11" s="26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 x14ac:dyDescent="0.2">
      <c r="A12" s="26" t="s">
        <v>56</v>
      </c>
      <c r="B12" s="26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 x14ac:dyDescent="0.2">
      <c r="A13" s="26" t="s">
        <v>57</v>
      </c>
      <c r="B13" s="26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 x14ac:dyDescent="0.2">
      <c r="A14" s="26" t="s">
        <v>58</v>
      </c>
      <c r="B14" s="26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 x14ac:dyDescent="0.2">
      <c r="A15" s="26"/>
      <c r="B15" s="26"/>
      <c r="C15" s="26"/>
      <c r="D15" s="26"/>
      <c r="E15" s="26"/>
      <c r="F15" s="26"/>
      <c r="AMI15"/>
      <c r="AMJ15"/>
    </row>
    <row r="16" spans="1:1024" x14ac:dyDescent="0.2">
      <c r="A16" s="33" t="s">
        <v>59</v>
      </c>
      <c r="B16" s="33" t="s">
        <v>20</v>
      </c>
      <c r="C16" s="33" t="s">
        <v>60</v>
      </c>
      <c r="D16" s="33" t="s">
        <v>61</v>
      </c>
      <c r="E16" s="33" t="s">
        <v>25</v>
      </c>
      <c r="F16" s="33" t="s">
        <v>29</v>
      </c>
    </row>
    <row r="17" spans="1:6" x14ac:dyDescent="0.2">
      <c r="A17">
        <v>1</v>
      </c>
      <c r="B17" s="34"/>
      <c r="D17" s="37" t="s">
        <v>85</v>
      </c>
      <c r="E17" s="35"/>
      <c r="F17" s="36"/>
    </row>
    <row r="18" spans="1:6" x14ac:dyDescent="0.2">
      <c r="A18">
        <v>2</v>
      </c>
      <c r="B18" s="34"/>
      <c r="D18" s="34"/>
      <c r="E18" s="35"/>
      <c r="F18" s="36"/>
    </row>
    <row r="19" spans="1:6" x14ac:dyDescent="0.2">
      <c r="A19">
        <v>3</v>
      </c>
      <c r="B19" s="34"/>
      <c r="D19" s="34"/>
      <c r="E19" s="35"/>
      <c r="F19" s="36"/>
    </row>
    <row r="20" spans="1:6" x14ac:dyDescent="0.2">
      <c r="A20">
        <v>4</v>
      </c>
      <c r="B20" s="34"/>
      <c r="D20" s="34"/>
      <c r="E20" s="35"/>
      <c r="F20" s="36"/>
    </row>
    <row r="21" spans="1:6" x14ac:dyDescent="0.2">
      <c r="A21">
        <v>5</v>
      </c>
      <c r="B21" s="34"/>
      <c r="D21" s="34"/>
      <c r="E21" s="35"/>
      <c r="F21" s="36"/>
    </row>
    <row r="22" spans="1:6" x14ac:dyDescent="0.2">
      <c r="A22">
        <v>6</v>
      </c>
      <c r="B22" s="34"/>
      <c r="D22" s="34"/>
      <c r="E22" s="35"/>
      <c r="F22" s="36"/>
    </row>
    <row r="23" spans="1:6" x14ac:dyDescent="0.2">
      <c r="A23">
        <v>7</v>
      </c>
      <c r="B23" s="34"/>
      <c r="D23" s="34"/>
      <c r="E23" s="35"/>
      <c r="F23" s="36"/>
    </row>
    <row r="24" spans="1:6" x14ac:dyDescent="0.2">
      <c r="A24">
        <v>8</v>
      </c>
      <c r="B24" s="34"/>
      <c r="D24" s="34"/>
      <c r="E24" s="35"/>
      <c r="F24" s="36"/>
    </row>
    <row r="25" spans="1:6" x14ac:dyDescent="0.2">
      <c r="A25">
        <v>9</v>
      </c>
      <c r="B25" s="34"/>
      <c r="D25" s="34"/>
      <c r="E25" s="35"/>
      <c r="F25" s="36"/>
    </row>
    <row r="26" spans="1:6" x14ac:dyDescent="0.2">
      <c r="A26">
        <v>10</v>
      </c>
      <c r="B26" s="34"/>
      <c r="D26" s="34"/>
      <c r="E26" s="35"/>
      <c r="F26" s="36"/>
    </row>
    <row r="27" spans="1:6" x14ac:dyDescent="0.2">
      <c r="A27">
        <v>11</v>
      </c>
      <c r="B27" s="34"/>
      <c r="D27" s="34"/>
      <c r="E27" s="35"/>
      <c r="F27" s="36"/>
    </row>
    <row r="28" spans="1:6" x14ac:dyDescent="0.2">
      <c r="A28">
        <v>12</v>
      </c>
      <c r="B28" s="34"/>
      <c r="D28" s="34"/>
      <c r="E28" s="35"/>
      <c r="F28" s="36"/>
    </row>
    <row r="29" spans="1:6" x14ac:dyDescent="0.2">
      <c r="A29">
        <v>13</v>
      </c>
      <c r="B29" s="34"/>
      <c r="D29" s="34"/>
      <c r="E29" s="35"/>
      <c r="F29" s="36"/>
    </row>
    <row r="30" spans="1:6" x14ac:dyDescent="0.2">
      <c r="A30">
        <v>14</v>
      </c>
      <c r="B30" s="34"/>
      <c r="D30" s="34"/>
      <c r="E30" s="35"/>
      <c r="F30" s="36"/>
    </row>
    <row r="31" spans="1:6" x14ac:dyDescent="0.2">
      <c r="A31">
        <v>15</v>
      </c>
      <c r="B31" s="34"/>
      <c r="D31" s="34"/>
      <c r="E31" s="35"/>
      <c r="F31" s="36"/>
    </row>
    <row r="32" spans="1:6" x14ac:dyDescent="0.2">
      <c r="A32">
        <v>16</v>
      </c>
      <c r="B32" s="34"/>
      <c r="D32" s="34"/>
      <c r="E32" s="35"/>
      <c r="F32" s="36"/>
    </row>
    <row r="33" spans="1:6" x14ac:dyDescent="0.2">
      <c r="A33">
        <v>17</v>
      </c>
      <c r="B33" s="34"/>
      <c r="D33" s="34"/>
      <c r="E33" s="35"/>
      <c r="F33" s="36"/>
    </row>
    <row r="34" spans="1:6" x14ac:dyDescent="0.2">
      <c r="A34">
        <v>18</v>
      </c>
      <c r="B34" s="34"/>
      <c r="D34" s="34"/>
      <c r="E34" s="35"/>
      <c r="F34" s="36"/>
    </row>
    <row r="35" spans="1:6" x14ac:dyDescent="0.2">
      <c r="A35">
        <v>19</v>
      </c>
      <c r="B35" s="34"/>
      <c r="D35" s="34"/>
      <c r="E35" s="35"/>
      <c r="F35" s="36"/>
    </row>
    <row r="36" spans="1:6" x14ac:dyDescent="0.2">
      <c r="A36">
        <v>20</v>
      </c>
      <c r="B36" s="34"/>
      <c r="D36" s="34"/>
      <c r="E36" s="35"/>
      <c r="F36" s="36"/>
    </row>
    <row r="37" spans="1:6" x14ac:dyDescent="0.2">
      <c r="A37">
        <v>21</v>
      </c>
      <c r="B37" s="34"/>
      <c r="D37" s="34"/>
      <c r="E37" s="35"/>
      <c r="F37" s="36"/>
    </row>
    <row r="38" spans="1:6" x14ac:dyDescent="0.2">
      <c r="A38">
        <v>22</v>
      </c>
      <c r="B38" s="34"/>
      <c r="D38" s="34"/>
      <c r="E38" s="35"/>
      <c r="F38" s="36"/>
    </row>
    <row r="39" spans="1:6" x14ac:dyDescent="0.2">
      <c r="A39">
        <v>23</v>
      </c>
      <c r="B39" s="34"/>
      <c r="D39" s="34"/>
      <c r="E39" s="35"/>
      <c r="F39" s="36"/>
    </row>
    <row r="40" spans="1:6" x14ac:dyDescent="0.2">
      <c r="A40">
        <v>24</v>
      </c>
      <c r="B40" s="34"/>
      <c r="D40" s="34"/>
      <c r="E40" s="35"/>
      <c r="F40" s="36"/>
    </row>
    <row r="41" spans="1:6" x14ac:dyDescent="0.2">
      <c r="A41">
        <v>25</v>
      </c>
      <c r="B41" s="34"/>
      <c r="D41" s="34"/>
      <c r="E41" s="35"/>
      <c r="F41" s="36"/>
    </row>
    <row r="42" spans="1:6" x14ac:dyDescent="0.2">
      <c r="A42">
        <v>26</v>
      </c>
      <c r="B42" s="34"/>
      <c r="D42" s="34"/>
      <c r="E42" s="35"/>
      <c r="F42" s="36"/>
    </row>
    <row r="43" spans="1:6" x14ac:dyDescent="0.2">
      <c r="A43">
        <v>27</v>
      </c>
      <c r="B43" s="34"/>
      <c r="D43" s="34"/>
      <c r="E43" s="35"/>
      <c r="F43" s="36"/>
    </row>
    <row r="44" spans="1:6" x14ac:dyDescent="0.2">
      <c r="A44">
        <v>28</v>
      </c>
      <c r="B44" s="34"/>
      <c r="D44" s="34"/>
      <c r="E44" s="35"/>
      <c r="F44" s="36"/>
    </row>
    <row r="45" spans="1:6" x14ac:dyDescent="0.2">
      <c r="A45">
        <v>29</v>
      </c>
      <c r="B45" s="34"/>
      <c r="D45" s="34"/>
      <c r="E45" s="35"/>
      <c r="F45" s="36"/>
    </row>
    <row r="46" spans="1:6" x14ac:dyDescent="0.2">
      <c r="A46">
        <v>30</v>
      </c>
      <c r="B46" s="34"/>
      <c r="D46" s="34"/>
      <c r="E46" s="35"/>
      <c r="F46" s="36"/>
    </row>
    <row r="47" spans="1:6" x14ac:dyDescent="0.2">
      <c r="A47">
        <v>31</v>
      </c>
      <c r="B47" s="34"/>
      <c r="D47" s="34"/>
      <c r="E47" s="35"/>
      <c r="F47" s="36"/>
    </row>
    <row r="48" spans="1:6" x14ac:dyDescent="0.2">
      <c r="A48">
        <v>32</v>
      </c>
      <c r="B48" s="34"/>
      <c r="D48" s="34"/>
      <c r="E48" s="35"/>
      <c r="F48" s="36"/>
    </row>
    <row r="49" spans="1:6" x14ac:dyDescent="0.2">
      <c r="A49">
        <v>33</v>
      </c>
      <c r="B49" s="34"/>
      <c r="D49" s="34"/>
      <c r="E49" s="35"/>
      <c r="F49" s="36"/>
    </row>
    <row r="50" spans="1:6" x14ac:dyDescent="0.2">
      <c r="A50">
        <v>34</v>
      </c>
      <c r="B50" s="34"/>
      <c r="D50" s="34"/>
      <c r="E50" s="35"/>
      <c r="F50" s="36"/>
    </row>
    <row r="51" spans="1:6" x14ac:dyDescent="0.2">
      <c r="A51">
        <v>35</v>
      </c>
      <c r="B51" s="34"/>
      <c r="D51" s="34"/>
      <c r="E51" s="35"/>
      <c r="F51" s="36"/>
    </row>
    <row r="52" spans="1:6" x14ac:dyDescent="0.2">
      <c r="A52">
        <v>36</v>
      </c>
      <c r="B52" s="34"/>
      <c r="D52" s="34"/>
      <c r="E52" s="35"/>
      <c r="F52" s="36"/>
    </row>
    <row r="53" spans="1:6" x14ac:dyDescent="0.2">
      <c r="A53">
        <v>37</v>
      </c>
      <c r="B53" s="34"/>
      <c r="D53" s="34"/>
      <c r="E53" s="35"/>
      <c r="F53" s="36"/>
    </row>
    <row r="54" spans="1:6" x14ac:dyDescent="0.2">
      <c r="A54">
        <v>38</v>
      </c>
      <c r="B54" s="34"/>
      <c r="D54" s="34"/>
      <c r="E54" s="35"/>
      <c r="F54" s="36"/>
    </row>
    <row r="55" spans="1:6" x14ac:dyDescent="0.2">
      <c r="A55">
        <v>39</v>
      </c>
      <c r="B55" s="34"/>
      <c r="D55" s="34"/>
      <c r="E55" s="35"/>
      <c r="F55" s="36"/>
    </row>
    <row r="56" spans="1:6" x14ac:dyDescent="0.2">
      <c r="A56">
        <v>40</v>
      </c>
      <c r="B56" s="34"/>
      <c r="D56" s="34"/>
      <c r="E56" s="35"/>
      <c r="F56" s="36"/>
    </row>
    <row r="57" spans="1:6" x14ac:dyDescent="0.2">
      <c r="A57">
        <v>41</v>
      </c>
      <c r="B57" s="34"/>
      <c r="D57" s="34"/>
      <c r="E57" s="35"/>
      <c r="F57" s="36"/>
    </row>
    <row r="58" spans="1:6" x14ac:dyDescent="0.2">
      <c r="A58">
        <v>42</v>
      </c>
      <c r="B58" s="34"/>
      <c r="D58" s="34"/>
      <c r="E58" s="35"/>
      <c r="F58" s="36"/>
    </row>
    <row r="59" spans="1:6" x14ac:dyDescent="0.2">
      <c r="A59">
        <v>43</v>
      </c>
      <c r="B59" s="34"/>
      <c r="D59" s="34"/>
      <c r="E59" s="35"/>
      <c r="F59" s="36"/>
    </row>
    <row r="60" spans="1:6" x14ac:dyDescent="0.2">
      <c r="A60">
        <v>44</v>
      </c>
      <c r="B60" s="34"/>
      <c r="D60" s="34"/>
      <c r="E60" s="35"/>
      <c r="F60" s="36"/>
    </row>
    <row r="61" spans="1:6" x14ac:dyDescent="0.2">
      <c r="A61">
        <v>45</v>
      </c>
      <c r="B61" s="34"/>
      <c r="D61" s="34"/>
      <c r="E61" s="35"/>
      <c r="F61" s="36"/>
    </row>
    <row r="62" spans="1:6" x14ac:dyDescent="0.2">
      <c r="A62">
        <v>46</v>
      </c>
      <c r="B62" s="34"/>
      <c r="D62" s="34"/>
      <c r="E62" s="35"/>
      <c r="F62" s="36"/>
    </row>
    <row r="63" spans="1:6" x14ac:dyDescent="0.2">
      <c r="A63">
        <v>47</v>
      </c>
      <c r="B63" s="34"/>
      <c r="D63" s="34"/>
      <c r="E63" s="35"/>
      <c r="F63" s="36"/>
    </row>
    <row r="64" spans="1:6" x14ac:dyDescent="0.2">
      <c r="A64">
        <v>48</v>
      </c>
      <c r="B64" s="34"/>
      <c r="D64" s="34"/>
      <c r="E64" s="35"/>
      <c r="F64" s="36"/>
    </row>
    <row r="65" spans="1:6" x14ac:dyDescent="0.2">
      <c r="A65">
        <v>49</v>
      </c>
      <c r="B65" s="34"/>
      <c r="D65" s="34"/>
      <c r="E65" s="35"/>
      <c r="F65" s="36"/>
    </row>
    <row r="66" spans="1:6" x14ac:dyDescent="0.2">
      <c r="A66">
        <v>50</v>
      </c>
      <c r="B66" s="34"/>
      <c r="D66" s="34"/>
      <c r="E66" s="35"/>
      <c r="F66" s="36"/>
    </row>
    <row r="67" spans="1:6" x14ac:dyDescent="0.2">
      <c r="A67">
        <v>51</v>
      </c>
      <c r="B67" s="34"/>
      <c r="D67" s="34"/>
      <c r="E67" s="35"/>
      <c r="F67" s="36"/>
    </row>
    <row r="68" spans="1:6" x14ac:dyDescent="0.2">
      <c r="A68">
        <v>52</v>
      </c>
      <c r="B68" s="34"/>
      <c r="D68" s="34"/>
      <c r="E68" s="35"/>
      <c r="F68" s="36"/>
    </row>
    <row r="69" spans="1:6" x14ac:dyDescent="0.2">
      <c r="A69">
        <v>53</v>
      </c>
      <c r="B69" s="34"/>
      <c r="D69" s="34"/>
      <c r="E69" s="35"/>
      <c r="F69" s="36"/>
    </row>
    <row r="70" spans="1:6" x14ac:dyDescent="0.2">
      <c r="A70">
        <v>54</v>
      </c>
      <c r="B70" s="34"/>
      <c r="D70" s="34"/>
      <c r="E70" s="35"/>
      <c r="F70" s="36"/>
    </row>
    <row r="71" spans="1:6" x14ac:dyDescent="0.2">
      <c r="A71">
        <v>55</v>
      </c>
      <c r="B71" s="34"/>
      <c r="D71" s="34"/>
      <c r="E71" s="35"/>
      <c r="F71" s="36"/>
    </row>
    <row r="72" spans="1:6" x14ac:dyDescent="0.2">
      <c r="A72">
        <v>56</v>
      </c>
      <c r="B72" s="34"/>
      <c r="D72" s="34"/>
      <c r="E72" s="35"/>
      <c r="F72" s="36"/>
    </row>
    <row r="73" spans="1:6" x14ac:dyDescent="0.2">
      <c r="A73">
        <v>57</v>
      </c>
      <c r="B73" s="34"/>
      <c r="D73" s="34"/>
      <c r="E73" s="35"/>
      <c r="F73" s="36"/>
    </row>
    <row r="74" spans="1:6" x14ac:dyDescent="0.2">
      <c r="A74">
        <v>58</v>
      </c>
      <c r="B74" s="34"/>
      <c r="D74" s="34"/>
      <c r="E74" s="35"/>
      <c r="F74" s="36"/>
    </row>
    <row r="75" spans="1:6" x14ac:dyDescent="0.2">
      <c r="A75">
        <v>59</v>
      </c>
      <c r="B75" s="34"/>
      <c r="D75" s="34"/>
      <c r="E75" s="35"/>
      <c r="F75" s="36"/>
    </row>
    <row r="76" spans="1:6" x14ac:dyDescent="0.2">
      <c r="A76">
        <v>60</v>
      </c>
      <c r="B76" s="34"/>
      <c r="D76" s="34"/>
      <c r="E76" s="35"/>
      <c r="F76" s="36"/>
    </row>
    <row r="77" spans="1:6" x14ac:dyDescent="0.2">
      <c r="A77">
        <v>61</v>
      </c>
      <c r="B77" s="34"/>
      <c r="D77" s="34"/>
      <c r="E77" s="35"/>
      <c r="F77" s="36"/>
    </row>
    <row r="78" spans="1:6" x14ac:dyDescent="0.2">
      <c r="A78">
        <v>62</v>
      </c>
      <c r="B78" s="34"/>
      <c r="D78" s="34"/>
      <c r="E78" s="35"/>
      <c r="F78" s="36"/>
    </row>
    <row r="79" spans="1:6" x14ac:dyDescent="0.2">
      <c r="A79">
        <v>63</v>
      </c>
      <c r="B79" s="34"/>
      <c r="D79" s="34"/>
      <c r="E79" s="35"/>
      <c r="F79" s="36"/>
    </row>
    <row r="80" spans="1:6" x14ac:dyDescent="0.2">
      <c r="A80">
        <v>64</v>
      </c>
      <c r="B80" s="34"/>
      <c r="D80" s="34"/>
      <c r="E80" s="35"/>
      <c r="F80" s="36"/>
    </row>
    <row r="81" spans="1:6" x14ac:dyDescent="0.2">
      <c r="A81">
        <v>65</v>
      </c>
      <c r="B81" s="34"/>
      <c r="D81" s="34"/>
      <c r="E81" s="35"/>
      <c r="F81" s="36"/>
    </row>
    <row r="82" spans="1:6" x14ac:dyDescent="0.2">
      <c r="A82">
        <v>66</v>
      </c>
      <c r="B82" s="34"/>
      <c r="D82" s="34"/>
      <c r="E82" s="35"/>
      <c r="F82" s="36"/>
    </row>
    <row r="83" spans="1:6" x14ac:dyDescent="0.2">
      <c r="A83">
        <v>67</v>
      </c>
      <c r="B83" s="34"/>
      <c r="D83" s="34"/>
      <c r="E83" s="35"/>
      <c r="F83" s="36"/>
    </row>
    <row r="84" spans="1:6" x14ac:dyDescent="0.2">
      <c r="A84">
        <v>68</v>
      </c>
      <c r="B84" s="34"/>
      <c r="D84" s="34"/>
      <c r="E84" s="35"/>
      <c r="F84" s="36"/>
    </row>
    <row r="85" spans="1:6" x14ac:dyDescent="0.2">
      <c r="A85">
        <v>69</v>
      </c>
      <c r="B85" s="34"/>
      <c r="D85" s="34"/>
      <c r="E85" s="35"/>
      <c r="F85" s="36"/>
    </row>
    <row r="86" spans="1:6" x14ac:dyDescent="0.2">
      <c r="A86">
        <v>70</v>
      </c>
      <c r="B86" s="34"/>
      <c r="D86" s="34"/>
      <c r="E86" s="35"/>
      <c r="F86" s="36"/>
    </row>
    <row r="87" spans="1:6" x14ac:dyDescent="0.2">
      <c r="A87">
        <v>71</v>
      </c>
      <c r="B87" s="34"/>
      <c r="D87" s="34"/>
      <c r="E87" s="35"/>
      <c r="F87" s="36"/>
    </row>
    <row r="88" spans="1:6" x14ac:dyDescent="0.2">
      <c r="A88">
        <v>72</v>
      </c>
      <c r="B88" s="34"/>
      <c r="D88" s="34"/>
      <c r="E88" s="35"/>
      <c r="F88" s="36"/>
    </row>
    <row r="89" spans="1:6" x14ac:dyDescent="0.2">
      <c r="A89">
        <v>73</v>
      </c>
      <c r="B89" s="34"/>
      <c r="D89" s="34"/>
      <c r="E89" s="35"/>
      <c r="F89" s="36"/>
    </row>
    <row r="90" spans="1:6" x14ac:dyDescent="0.2">
      <c r="A90">
        <v>74</v>
      </c>
      <c r="B90" s="34"/>
      <c r="D90" s="34"/>
      <c r="E90" s="35"/>
      <c r="F90" s="36"/>
    </row>
    <row r="91" spans="1:6" x14ac:dyDescent="0.2">
      <c r="A91">
        <v>75</v>
      </c>
      <c r="B91" s="34"/>
      <c r="D91" s="34"/>
      <c r="E91" s="35"/>
      <c r="F91" s="36"/>
    </row>
    <row r="92" spans="1:6" x14ac:dyDescent="0.2">
      <c r="A92">
        <v>76</v>
      </c>
      <c r="B92" s="34"/>
      <c r="D92" s="34"/>
      <c r="E92" s="35"/>
      <c r="F92" s="36"/>
    </row>
    <row r="93" spans="1:6" x14ac:dyDescent="0.2">
      <c r="A93">
        <v>77</v>
      </c>
      <c r="B93" s="34"/>
      <c r="D93" s="34"/>
      <c r="E93" s="35"/>
      <c r="F93" s="36"/>
    </row>
    <row r="94" spans="1:6" x14ac:dyDescent="0.2">
      <c r="A94">
        <v>78</v>
      </c>
      <c r="B94" s="34"/>
      <c r="D94" s="34"/>
      <c r="E94" s="35"/>
      <c r="F94" s="36"/>
    </row>
    <row r="95" spans="1:6" x14ac:dyDescent="0.2">
      <c r="A95">
        <v>79</v>
      </c>
      <c r="B95" s="34"/>
      <c r="D95" s="34"/>
      <c r="E95" s="35"/>
      <c r="F95" s="36"/>
    </row>
    <row r="96" spans="1:6" x14ac:dyDescent="0.2">
      <c r="A96">
        <v>80</v>
      </c>
      <c r="B96" s="34"/>
      <c r="D96" s="34"/>
      <c r="E96" s="35"/>
      <c r="F96" s="36"/>
    </row>
    <row r="97" spans="1:6" x14ac:dyDescent="0.2">
      <c r="A97">
        <v>81</v>
      </c>
      <c r="B97" s="34"/>
      <c r="D97" s="34"/>
      <c r="E97" s="35"/>
      <c r="F97" s="36"/>
    </row>
    <row r="98" spans="1:6" x14ac:dyDescent="0.2">
      <c r="A98">
        <v>82</v>
      </c>
      <c r="B98" s="34"/>
      <c r="D98" s="34"/>
      <c r="E98" s="35"/>
      <c r="F98" s="36"/>
    </row>
    <row r="99" spans="1:6" x14ac:dyDescent="0.2">
      <c r="A99">
        <v>83</v>
      </c>
      <c r="B99" s="34"/>
      <c r="D99" s="34"/>
      <c r="E99" s="35"/>
      <c r="F99" s="36"/>
    </row>
    <row r="100" spans="1:6" x14ac:dyDescent="0.2">
      <c r="A100">
        <v>84</v>
      </c>
      <c r="B100" s="34"/>
      <c r="D100" s="34"/>
      <c r="E100" s="35"/>
      <c r="F100" s="36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B4" sqref="B4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28" customFormat="1" ht="18" x14ac:dyDescent="0.25">
      <c r="A1" s="26" t="s">
        <v>8</v>
      </c>
      <c r="B1" s="26">
        <f>'Sprint 03 Backlog'!B1+1</f>
        <v>4</v>
      </c>
      <c r="C1" s="26"/>
      <c r="D1" s="27" t="s">
        <v>2</v>
      </c>
      <c r="E1"/>
      <c r="F1" s="26"/>
      <c r="AMI1"/>
      <c r="AMJ1"/>
    </row>
    <row r="2" spans="1:1024" s="28" customFormat="1" x14ac:dyDescent="0.2">
      <c r="A2" s="26" t="s">
        <v>45</v>
      </c>
      <c r="B2" s="29">
        <f>'Sprint 03 Backlog'!B2+7</f>
        <v>43928</v>
      </c>
      <c r="C2" s="26"/>
      <c r="D2" s="30" t="s">
        <v>46</v>
      </c>
      <c r="E2" s="26"/>
      <c r="F2" s="26"/>
      <c r="AMI2"/>
      <c r="AMJ2"/>
    </row>
    <row r="3" spans="1:1024" s="28" customFormat="1" x14ac:dyDescent="0.2">
      <c r="A3" s="26" t="s">
        <v>47</v>
      </c>
      <c r="B3" s="29">
        <f>B2+14</f>
        <v>43942</v>
      </c>
      <c r="C3" s="26"/>
      <c r="D3" s="26"/>
      <c r="E3" s="26"/>
      <c r="F3" s="26"/>
      <c r="AMI3"/>
      <c r="AMJ3"/>
    </row>
    <row r="4" spans="1:1024" s="28" customFormat="1" x14ac:dyDescent="0.2">
      <c r="A4" s="26" t="s">
        <v>48</v>
      </c>
      <c r="B4" s="31" t="s">
        <v>49</v>
      </c>
      <c r="C4" s="26"/>
      <c r="D4" s="26"/>
      <c r="E4" s="26"/>
      <c r="F4" s="26"/>
      <c r="AMI4"/>
      <c r="AMJ4"/>
    </row>
    <row r="5" spans="1:1024" s="28" customFormat="1" x14ac:dyDescent="0.2">
      <c r="A5" s="26"/>
      <c r="B5" s="31"/>
      <c r="C5" s="26"/>
      <c r="D5" s="26"/>
      <c r="E5" s="26"/>
      <c r="F5" s="26"/>
      <c r="AMI5"/>
      <c r="AMJ5"/>
    </row>
    <row r="6" spans="1:1024" s="28" customFormat="1" x14ac:dyDescent="0.2">
      <c r="A6" s="26"/>
      <c r="B6" s="32" t="s">
        <v>9</v>
      </c>
      <c r="C6" s="26" t="s">
        <v>50</v>
      </c>
      <c r="D6" s="26"/>
      <c r="E6" s="26"/>
      <c r="F6" s="26"/>
      <c r="AMI6"/>
      <c r="AMJ6"/>
    </row>
    <row r="7" spans="1:1024" s="28" customFormat="1" x14ac:dyDescent="0.2">
      <c r="A7" s="26" t="s">
        <v>51</v>
      </c>
      <c r="B7" s="26">
        <f>COUNTA(D17:D995)</f>
        <v>1</v>
      </c>
      <c r="C7" s="26"/>
      <c r="D7" s="26"/>
      <c r="E7" s="26"/>
      <c r="F7" s="26"/>
      <c r="AMI7"/>
      <c r="AMJ7"/>
    </row>
    <row r="8" spans="1:1024" s="28" customFormat="1" x14ac:dyDescent="0.2">
      <c r="A8" s="26" t="s">
        <v>52</v>
      </c>
      <c r="B8" s="26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 x14ac:dyDescent="0.2">
      <c r="A9" s="26" t="s">
        <v>53</v>
      </c>
      <c r="B9" s="26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 x14ac:dyDescent="0.2">
      <c r="A10" s="26" t="s">
        <v>54</v>
      </c>
      <c r="B10" s="26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 x14ac:dyDescent="0.2">
      <c r="A11" s="26" t="s">
        <v>55</v>
      </c>
      <c r="B11" s="26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 x14ac:dyDescent="0.2">
      <c r="A12" s="26" t="s">
        <v>56</v>
      </c>
      <c r="B12" s="26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 x14ac:dyDescent="0.2">
      <c r="A13" s="26" t="s">
        <v>57</v>
      </c>
      <c r="B13" s="26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 x14ac:dyDescent="0.2">
      <c r="A14" s="26" t="s">
        <v>58</v>
      </c>
      <c r="B14" s="26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 x14ac:dyDescent="0.2">
      <c r="A15" s="26"/>
      <c r="B15" s="26"/>
      <c r="C15" s="26"/>
      <c r="D15" s="26"/>
      <c r="E15" s="26"/>
      <c r="F15" s="26"/>
      <c r="AMI15"/>
      <c r="AMJ15"/>
    </row>
    <row r="16" spans="1:1024" x14ac:dyDescent="0.2">
      <c r="A16" s="33" t="s">
        <v>59</v>
      </c>
      <c r="B16" s="33" t="s">
        <v>20</v>
      </c>
      <c r="C16" s="33" t="s">
        <v>60</v>
      </c>
      <c r="D16" s="33" t="s">
        <v>61</v>
      </c>
      <c r="E16" s="33" t="s">
        <v>25</v>
      </c>
      <c r="F16" s="33" t="s">
        <v>29</v>
      </c>
    </row>
    <row r="17" spans="1:6" x14ac:dyDescent="0.2">
      <c r="A17">
        <v>1</v>
      </c>
      <c r="B17" s="34"/>
      <c r="D17" s="37" t="s">
        <v>85</v>
      </c>
      <c r="E17" s="35"/>
      <c r="F17" s="36"/>
    </row>
    <row r="18" spans="1:6" x14ac:dyDescent="0.2">
      <c r="A18">
        <v>2</v>
      </c>
      <c r="B18" s="34"/>
      <c r="D18" s="34"/>
      <c r="E18" s="35"/>
      <c r="F18" s="36"/>
    </row>
    <row r="19" spans="1:6" x14ac:dyDescent="0.2">
      <c r="A19">
        <v>3</v>
      </c>
      <c r="B19" s="34"/>
      <c r="D19" s="34"/>
      <c r="E19" s="35"/>
      <c r="F19" s="36"/>
    </row>
    <row r="20" spans="1:6" x14ac:dyDescent="0.2">
      <c r="A20">
        <v>4</v>
      </c>
      <c r="B20" s="34"/>
      <c r="D20" s="34"/>
      <c r="E20" s="35"/>
      <c r="F20" s="36"/>
    </row>
    <row r="21" spans="1:6" x14ac:dyDescent="0.2">
      <c r="A21">
        <v>5</v>
      </c>
      <c r="B21" s="34"/>
      <c r="D21" s="34"/>
      <c r="E21" s="35"/>
      <c r="F21" s="36"/>
    </row>
    <row r="22" spans="1:6" x14ac:dyDescent="0.2">
      <c r="A22">
        <v>6</v>
      </c>
      <c r="B22" s="34"/>
      <c r="D22" s="34"/>
      <c r="E22" s="35"/>
      <c r="F22" s="36"/>
    </row>
    <row r="23" spans="1:6" x14ac:dyDescent="0.2">
      <c r="A23">
        <v>7</v>
      </c>
      <c r="B23" s="34"/>
      <c r="D23" s="34"/>
      <c r="E23" s="35"/>
      <c r="F23" s="36"/>
    </row>
    <row r="24" spans="1:6" x14ac:dyDescent="0.2">
      <c r="A24">
        <v>8</v>
      </c>
      <c r="B24" s="34"/>
      <c r="D24" s="34"/>
      <c r="E24" s="35"/>
      <c r="F24" s="36"/>
    </row>
    <row r="25" spans="1:6" x14ac:dyDescent="0.2">
      <c r="A25">
        <v>9</v>
      </c>
      <c r="B25" s="34"/>
      <c r="D25" s="34"/>
      <c r="E25" s="35"/>
      <c r="F25" s="36"/>
    </row>
    <row r="26" spans="1:6" x14ac:dyDescent="0.2">
      <c r="A26">
        <v>10</v>
      </c>
      <c r="B26" s="34"/>
      <c r="D26" s="34"/>
      <c r="E26" s="35"/>
      <c r="F26" s="36"/>
    </row>
    <row r="27" spans="1:6" x14ac:dyDescent="0.2">
      <c r="A27">
        <v>11</v>
      </c>
      <c r="B27" s="34"/>
      <c r="D27" s="34"/>
      <c r="E27" s="35"/>
      <c r="F27" s="36"/>
    </row>
    <row r="28" spans="1:6" x14ac:dyDescent="0.2">
      <c r="A28">
        <v>12</v>
      </c>
      <c r="B28" s="34"/>
      <c r="D28" s="34"/>
      <c r="E28" s="35"/>
      <c r="F28" s="36"/>
    </row>
    <row r="29" spans="1:6" x14ac:dyDescent="0.2">
      <c r="A29">
        <v>13</v>
      </c>
      <c r="B29" s="34"/>
      <c r="D29" s="34"/>
      <c r="E29" s="35"/>
      <c r="F29" s="36"/>
    </row>
    <row r="30" spans="1:6" x14ac:dyDescent="0.2">
      <c r="A30">
        <v>14</v>
      </c>
      <c r="B30" s="34"/>
      <c r="D30" s="34"/>
      <c r="E30" s="35"/>
      <c r="F30" s="36"/>
    </row>
    <row r="31" spans="1:6" x14ac:dyDescent="0.2">
      <c r="A31">
        <v>15</v>
      </c>
      <c r="B31" s="34"/>
      <c r="D31" s="34"/>
      <c r="E31" s="35"/>
      <c r="F31" s="36"/>
    </row>
    <row r="32" spans="1:6" x14ac:dyDescent="0.2">
      <c r="A32">
        <v>16</v>
      </c>
      <c r="B32" s="34"/>
      <c r="D32" s="34"/>
      <c r="E32" s="35"/>
      <c r="F32" s="36"/>
    </row>
    <row r="33" spans="1:6" x14ac:dyDescent="0.2">
      <c r="A33">
        <v>17</v>
      </c>
      <c r="B33" s="34"/>
      <c r="D33" s="34"/>
      <c r="E33" s="35"/>
      <c r="F33" s="36"/>
    </row>
    <row r="34" spans="1:6" x14ac:dyDescent="0.2">
      <c r="A34">
        <v>18</v>
      </c>
      <c r="B34" s="34"/>
      <c r="D34" s="34"/>
      <c r="E34" s="35"/>
      <c r="F34" s="36"/>
    </row>
    <row r="35" spans="1:6" x14ac:dyDescent="0.2">
      <c r="A35">
        <v>19</v>
      </c>
      <c r="B35" s="34"/>
      <c r="D35" s="34"/>
      <c r="E35" s="35"/>
      <c r="F35" s="36"/>
    </row>
    <row r="36" spans="1:6" x14ac:dyDescent="0.2">
      <c r="A36">
        <v>20</v>
      </c>
      <c r="B36" s="34"/>
      <c r="D36" s="34"/>
      <c r="E36" s="35"/>
      <c r="F36" s="36"/>
    </row>
    <row r="37" spans="1:6" x14ac:dyDescent="0.2">
      <c r="A37">
        <v>21</v>
      </c>
      <c r="B37" s="34"/>
      <c r="D37" s="34"/>
      <c r="E37" s="35"/>
      <c r="F37" s="36"/>
    </row>
    <row r="38" spans="1:6" x14ac:dyDescent="0.2">
      <c r="A38">
        <v>22</v>
      </c>
      <c r="B38" s="34"/>
      <c r="D38" s="34"/>
      <c r="E38" s="35"/>
      <c r="F38" s="36"/>
    </row>
    <row r="39" spans="1:6" x14ac:dyDescent="0.2">
      <c r="A39">
        <v>23</v>
      </c>
      <c r="B39" s="34"/>
      <c r="D39" s="34"/>
      <c r="E39" s="35"/>
      <c r="F39" s="36"/>
    </row>
    <row r="40" spans="1:6" x14ac:dyDescent="0.2">
      <c r="A40">
        <v>24</v>
      </c>
      <c r="B40" s="34"/>
      <c r="D40" s="34"/>
      <c r="E40" s="35"/>
      <c r="F40" s="36"/>
    </row>
    <row r="41" spans="1:6" x14ac:dyDescent="0.2">
      <c r="A41">
        <v>25</v>
      </c>
      <c r="B41" s="34"/>
      <c r="D41" s="34"/>
      <c r="E41" s="35"/>
      <c r="F41" s="36"/>
    </row>
    <row r="42" spans="1:6" x14ac:dyDescent="0.2">
      <c r="A42">
        <v>26</v>
      </c>
      <c r="B42" s="34"/>
      <c r="D42" s="34"/>
      <c r="E42" s="35"/>
      <c r="F42" s="36"/>
    </row>
    <row r="43" spans="1:6" x14ac:dyDescent="0.2">
      <c r="A43">
        <v>27</v>
      </c>
      <c r="B43" s="34"/>
      <c r="D43" s="34"/>
      <c r="E43" s="35"/>
      <c r="F43" s="36"/>
    </row>
    <row r="44" spans="1:6" x14ac:dyDescent="0.2">
      <c r="A44">
        <v>28</v>
      </c>
      <c r="B44" s="34"/>
      <c r="D44" s="34"/>
      <c r="E44" s="35"/>
      <c r="F44" s="36"/>
    </row>
    <row r="45" spans="1:6" x14ac:dyDescent="0.2">
      <c r="A45">
        <v>29</v>
      </c>
      <c r="B45" s="34"/>
      <c r="D45" s="34"/>
      <c r="E45" s="35"/>
      <c r="F45" s="36"/>
    </row>
    <row r="46" spans="1:6" x14ac:dyDescent="0.2">
      <c r="A46">
        <v>30</v>
      </c>
      <c r="B46" s="34"/>
      <c r="D46" s="34"/>
      <c r="E46" s="35"/>
      <c r="F46" s="36"/>
    </row>
    <row r="47" spans="1:6" x14ac:dyDescent="0.2">
      <c r="A47">
        <v>31</v>
      </c>
      <c r="B47" s="34"/>
      <c r="D47" s="34"/>
      <c r="E47" s="35"/>
      <c r="F47" s="36"/>
    </row>
    <row r="48" spans="1:6" x14ac:dyDescent="0.2">
      <c r="A48">
        <v>32</v>
      </c>
      <c r="B48" s="34"/>
      <c r="D48" s="34"/>
      <c r="E48" s="35"/>
      <c r="F48" s="36"/>
    </row>
    <row r="49" spans="1:6" x14ac:dyDescent="0.2">
      <c r="A49">
        <v>33</v>
      </c>
      <c r="B49" s="34"/>
      <c r="D49" s="34"/>
      <c r="E49" s="35"/>
      <c r="F49" s="36"/>
    </row>
    <row r="50" spans="1:6" x14ac:dyDescent="0.2">
      <c r="A50">
        <v>34</v>
      </c>
      <c r="B50" s="34"/>
      <c r="D50" s="34"/>
      <c r="E50" s="35"/>
      <c r="F50" s="36"/>
    </row>
    <row r="51" spans="1:6" x14ac:dyDescent="0.2">
      <c r="A51">
        <v>35</v>
      </c>
      <c r="B51" s="34"/>
      <c r="D51" s="34"/>
      <c r="E51" s="35"/>
      <c r="F51" s="36"/>
    </row>
    <row r="52" spans="1:6" x14ac:dyDescent="0.2">
      <c r="A52">
        <v>36</v>
      </c>
      <c r="B52" s="34"/>
      <c r="D52" s="34"/>
      <c r="E52" s="35"/>
      <c r="F52" s="36"/>
    </row>
    <row r="53" spans="1:6" x14ac:dyDescent="0.2">
      <c r="A53">
        <v>37</v>
      </c>
      <c r="B53" s="34"/>
      <c r="D53" s="34"/>
      <c r="E53" s="35"/>
      <c r="F53" s="36"/>
    </row>
    <row r="54" spans="1:6" x14ac:dyDescent="0.2">
      <c r="A54">
        <v>38</v>
      </c>
      <c r="B54" s="34"/>
      <c r="D54" s="34"/>
      <c r="E54" s="35"/>
      <c r="F54" s="36"/>
    </row>
    <row r="55" spans="1:6" x14ac:dyDescent="0.2">
      <c r="A55">
        <v>39</v>
      </c>
      <c r="B55" s="34"/>
      <c r="D55" s="34"/>
      <c r="E55" s="35"/>
      <c r="F55" s="36"/>
    </row>
    <row r="56" spans="1:6" x14ac:dyDescent="0.2">
      <c r="A56">
        <v>40</v>
      </c>
      <c r="B56" s="34"/>
      <c r="D56" s="34"/>
      <c r="E56" s="35"/>
      <c r="F56" s="36"/>
    </row>
    <row r="57" spans="1:6" x14ac:dyDescent="0.2">
      <c r="A57">
        <v>41</v>
      </c>
      <c r="B57" s="34"/>
      <c r="D57" s="34"/>
      <c r="E57" s="35"/>
      <c r="F57" s="36"/>
    </row>
    <row r="58" spans="1:6" x14ac:dyDescent="0.2">
      <c r="A58">
        <v>42</v>
      </c>
      <c r="B58" s="34"/>
      <c r="D58" s="34"/>
      <c r="E58" s="35"/>
      <c r="F58" s="36"/>
    </row>
    <row r="59" spans="1:6" x14ac:dyDescent="0.2">
      <c r="A59">
        <v>43</v>
      </c>
      <c r="B59" s="34"/>
      <c r="D59" s="34"/>
      <c r="E59" s="35"/>
      <c r="F59" s="36"/>
    </row>
    <row r="60" spans="1:6" x14ac:dyDescent="0.2">
      <c r="A60">
        <v>44</v>
      </c>
      <c r="B60" s="34"/>
      <c r="D60" s="34"/>
      <c r="E60" s="35"/>
      <c r="F60" s="36"/>
    </row>
    <row r="61" spans="1:6" x14ac:dyDescent="0.2">
      <c r="A61">
        <v>45</v>
      </c>
      <c r="B61" s="34"/>
      <c r="D61" s="34"/>
      <c r="E61" s="35"/>
      <c r="F61" s="36"/>
    </row>
    <row r="62" spans="1:6" x14ac:dyDescent="0.2">
      <c r="A62">
        <v>46</v>
      </c>
      <c r="B62" s="34"/>
      <c r="D62" s="34"/>
      <c r="E62" s="35"/>
      <c r="F62" s="36"/>
    </row>
    <row r="63" spans="1:6" x14ac:dyDescent="0.2">
      <c r="A63">
        <v>47</v>
      </c>
      <c r="B63" s="34"/>
      <c r="D63" s="34"/>
      <c r="E63" s="35"/>
      <c r="F63" s="36"/>
    </row>
    <row r="64" spans="1:6" x14ac:dyDescent="0.2">
      <c r="A64">
        <v>48</v>
      </c>
      <c r="B64" s="34"/>
      <c r="D64" s="34"/>
      <c r="E64" s="35"/>
      <c r="F64" s="36"/>
    </row>
    <row r="65" spans="1:6" x14ac:dyDescent="0.2">
      <c r="A65">
        <v>49</v>
      </c>
      <c r="B65" s="34"/>
      <c r="D65" s="34"/>
      <c r="E65" s="35"/>
      <c r="F65" s="36"/>
    </row>
    <row r="66" spans="1:6" x14ac:dyDescent="0.2">
      <c r="A66">
        <v>50</v>
      </c>
      <c r="B66" s="34"/>
      <c r="D66" s="34"/>
      <c r="E66" s="35"/>
      <c r="F66" s="36"/>
    </row>
    <row r="67" spans="1:6" x14ac:dyDescent="0.2">
      <c r="A67">
        <v>51</v>
      </c>
      <c r="B67" s="34"/>
      <c r="D67" s="34"/>
      <c r="E67" s="35"/>
      <c r="F67" s="36"/>
    </row>
    <row r="68" spans="1:6" x14ac:dyDescent="0.2">
      <c r="A68">
        <v>52</v>
      </c>
      <c r="B68" s="34"/>
      <c r="D68" s="34"/>
      <c r="E68" s="35"/>
      <c r="F68" s="36"/>
    </row>
    <row r="69" spans="1:6" x14ac:dyDescent="0.2">
      <c r="A69">
        <v>53</v>
      </c>
      <c r="B69" s="34"/>
      <c r="D69" s="34"/>
      <c r="E69" s="35"/>
      <c r="F69" s="36"/>
    </row>
    <row r="70" spans="1:6" x14ac:dyDescent="0.2">
      <c r="A70">
        <v>54</v>
      </c>
      <c r="B70" s="34"/>
      <c r="D70" s="34"/>
      <c r="E70" s="35"/>
      <c r="F70" s="36"/>
    </row>
    <row r="71" spans="1:6" x14ac:dyDescent="0.2">
      <c r="A71">
        <v>55</v>
      </c>
      <c r="B71" s="34"/>
      <c r="D71" s="34"/>
      <c r="E71" s="35"/>
      <c r="F71" s="36"/>
    </row>
    <row r="72" spans="1:6" x14ac:dyDescent="0.2">
      <c r="A72">
        <v>56</v>
      </c>
      <c r="B72" s="34"/>
      <c r="D72" s="34"/>
      <c r="E72" s="35"/>
      <c r="F72" s="36"/>
    </row>
    <row r="73" spans="1:6" x14ac:dyDescent="0.2">
      <c r="A73">
        <v>57</v>
      </c>
      <c r="B73" s="34"/>
      <c r="D73" s="34"/>
      <c r="E73" s="35"/>
      <c r="F73" s="36"/>
    </row>
    <row r="74" spans="1:6" x14ac:dyDescent="0.2">
      <c r="A74">
        <v>58</v>
      </c>
      <c r="B74" s="34"/>
      <c r="D74" s="34"/>
      <c r="E74" s="35"/>
      <c r="F74" s="36"/>
    </row>
    <row r="75" spans="1:6" x14ac:dyDescent="0.2">
      <c r="A75">
        <v>59</v>
      </c>
      <c r="B75" s="34"/>
      <c r="D75" s="34"/>
      <c r="E75" s="35"/>
      <c r="F75" s="36"/>
    </row>
    <row r="76" spans="1:6" x14ac:dyDescent="0.2">
      <c r="A76">
        <v>60</v>
      </c>
      <c r="B76" s="34"/>
      <c r="D76" s="34"/>
      <c r="E76" s="35"/>
      <c r="F76" s="36"/>
    </row>
    <row r="77" spans="1:6" x14ac:dyDescent="0.2">
      <c r="A77">
        <v>61</v>
      </c>
      <c r="B77" s="34"/>
      <c r="D77" s="34"/>
      <c r="E77" s="35"/>
      <c r="F77" s="36"/>
    </row>
    <row r="78" spans="1:6" x14ac:dyDescent="0.2">
      <c r="A78">
        <v>62</v>
      </c>
      <c r="B78" s="34"/>
      <c r="D78" s="34"/>
      <c r="E78" s="35"/>
      <c r="F78" s="36"/>
    </row>
    <row r="79" spans="1:6" x14ac:dyDescent="0.2">
      <c r="A79">
        <v>63</v>
      </c>
      <c r="B79" s="34"/>
      <c r="D79" s="34"/>
      <c r="E79" s="35"/>
      <c r="F79" s="36"/>
    </row>
    <row r="80" spans="1:6" x14ac:dyDescent="0.2">
      <c r="A80">
        <v>64</v>
      </c>
      <c r="B80" s="34"/>
      <c r="D80" s="34"/>
      <c r="E80" s="35"/>
      <c r="F80" s="36"/>
    </row>
    <row r="81" spans="1:6" x14ac:dyDescent="0.2">
      <c r="A81">
        <v>65</v>
      </c>
      <c r="B81" s="34"/>
      <c r="D81" s="34"/>
      <c r="E81" s="35"/>
      <c r="F81" s="36"/>
    </row>
    <row r="82" spans="1:6" x14ac:dyDescent="0.2">
      <c r="A82">
        <v>66</v>
      </c>
      <c r="B82" s="34"/>
      <c r="D82" s="34"/>
      <c r="E82" s="35"/>
      <c r="F82" s="36"/>
    </row>
    <row r="83" spans="1:6" x14ac:dyDescent="0.2">
      <c r="A83">
        <v>67</v>
      </c>
      <c r="B83" s="34"/>
      <c r="D83" s="34"/>
      <c r="E83" s="35"/>
      <c r="F83" s="36"/>
    </row>
    <row r="84" spans="1:6" x14ac:dyDescent="0.2">
      <c r="A84">
        <v>68</v>
      </c>
      <c r="B84" s="34"/>
      <c r="D84" s="34"/>
      <c r="E84" s="35"/>
      <c r="F84" s="36"/>
    </row>
    <row r="85" spans="1:6" x14ac:dyDescent="0.2">
      <c r="A85">
        <v>69</v>
      </c>
      <c r="B85" s="34"/>
      <c r="D85" s="34"/>
      <c r="E85" s="35"/>
      <c r="F85" s="36"/>
    </row>
    <row r="86" spans="1:6" x14ac:dyDescent="0.2">
      <c r="A86">
        <v>70</v>
      </c>
      <c r="B86" s="34"/>
      <c r="D86" s="34"/>
      <c r="E86" s="35"/>
      <c r="F86" s="36"/>
    </row>
    <row r="87" spans="1:6" x14ac:dyDescent="0.2">
      <c r="A87">
        <v>71</v>
      </c>
      <c r="B87" s="34"/>
      <c r="D87" s="34"/>
      <c r="E87" s="35"/>
      <c r="F87" s="36"/>
    </row>
    <row r="88" spans="1:6" x14ac:dyDescent="0.2">
      <c r="A88">
        <v>72</v>
      </c>
      <c r="B88" s="34"/>
      <c r="D88" s="34"/>
      <c r="E88" s="35"/>
      <c r="F88" s="36"/>
    </row>
    <row r="89" spans="1:6" x14ac:dyDescent="0.2">
      <c r="A89">
        <v>73</v>
      </c>
      <c r="B89" s="34"/>
      <c r="D89" s="34"/>
      <c r="E89" s="35"/>
      <c r="F89" s="36"/>
    </row>
    <row r="90" spans="1:6" x14ac:dyDescent="0.2">
      <c r="A90">
        <v>74</v>
      </c>
      <c r="B90" s="34"/>
      <c r="D90" s="34"/>
      <c r="E90" s="35"/>
      <c r="F90" s="36"/>
    </row>
    <row r="91" spans="1:6" x14ac:dyDescent="0.2">
      <c r="A91">
        <v>75</v>
      </c>
      <c r="B91" s="34"/>
      <c r="D91" s="34"/>
      <c r="E91" s="35"/>
      <c r="F91" s="36"/>
    </row>
    <row r="92" spans="1:6" x14ac:dyDescent="0.2">
      <c r="A92">
        <v>76</v>
      </c>
      <c r="B92" s="34"/>
      <c r="D92" s="34"/>
      <c r="E92" s="35"/>
      <c r="F92" s="36"/>
    </row>
    <row r="93" spans="1:6" x14ac:dyDescent="0.2">
      <c r="A93">
        <v>77</v>
      </c>
      <c r="B93" s="34"/>
      <c r="D93" s="34"/>
      <c r="E93" s="35"/>
      <c r="F93" s="36"/>
    </row>
    <row r="94" spans="1:6" x14ac:dyDescent="0.2">
      <c r="A94">
        <v>78</v>
      </c>
      <c r="B94" s="34"/>
      <c r="D94" s="34"/>
      <c r="E94" s="35"/>
      <c r="F94" s="36"/>
    </row>
    <row r="95" spans="1:6" x14ac:dyDescent="0.2">
      <c r="A95">
        <v>79</v>
      </c>
      <c r="B95" s="34"/>
      <c r="D95" s="34"/>
      <c r="E95" s="35"/>
      <c r="F95" s="36"/>
    </row>
    <row r="96" spans="1:6" x14ac:dyDescent="0.2">
      <c r="A96">
        <v>80</v>
      </c>
      <c r="B96" s="34"/>
      <c r="D96" s="34"/>
      <c r="E96" s="35"/>
      <c r="F96" s="36"/>
    </row>
    <row r="97" spans="1:6" x14ac:dyDescent="0.2">
      <c r="A97">
        <v>81</v>
      </c>
      <c r="B97" s="34"/>
      <c r="D97" s="34"/>
      <c r="E97" s="35"/>
      <c r="F97" s="36"/>
    </row>
    <row r="98" spans="1:6" x14ac:dyDescent="0.2">
      <c r="A98">
        <v>82</v>
      </c>
      <c r="B98" s="34"/>
      <c r="D98" s="34"/>
      <c r="E98" s="35"/>
      <c r="F98" s="36"/>
    </row>
    <row r="99" spans="1:6" x14ac:dyDescent="0.2">
      <c r="A99">
        <v>83</v>
      </c>
      <c r="B99" s="34"/>
      <c r="D99" s="34"/>
      <c r="E99" s="35"/>
      <c r="F99" s="36"/>
    </row>
    <row r="100" spans="1:6" x14ac:dyDescent="0.2">
      <c r="A100">
        <v>84</v>
      </c>
      <c r="B100" s="34"/>
      <c r="D100" s="34"/>
      <c r="E100" s="35"/>
      <c r="F100" s="36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80" zoomScaleNormal="80" workbookViewId="0">
      <selection activeCell="B3" sqref="B3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28" customFormat="1" ht="18" x14ac:dyDescent="0.25">
      <c r="A1" s="26" t="s">
        <v>8</v>
      </c>
      <c r="B1" s="26">
        <f>'Sprint 04 Backlog'!B1+1</f>
        <v>5</v>
      </c>
      <c r="C1" s="26"/>
      <c r="D1" s="27" t="s">
        <v>2</v>
      </c>
      <c r="E1"/>
      <c r="F1" s="26"/>
      <c r="AMI1"/>
      <c r="AMJ1"/>
    </row>
    <row r="2" spans="1:1024" s="28" customFormat="1" x14ac:dyDescent="0.2">
      <c r="A2" s="26" t="s">
        <v>45</v>
      </c>
      <c r="B2" s="29">
        <f>'Sprint 04 Backlog'!B3</f>
        <v>43942</v>
      </c>
      <c r="C2" s="26"/>
      <c r="D2" s="30" t="s">
        <v>46</v>
      </c>
      <c r="E2" s="26"/>
      <c r="F2" s="26"/>
      <c r="AMI2"/>
      <c r="AMJ2"/>
    </row>
    <row r="3" spans="1:1024" s="28" customFormat="1" x14ac:dyDescent="0.2">
      <c r="A3" s="26" t="s">
        <v>47</v>
      </c>
      <c r="B3" s="29">
        <f>B2+7</f>
        <v>43949</v>
      </c>
      <c r="C3" s="26"/>
      <c r="D3" s="26"/>
      <c r="E3" s="26"/>
      <c r="F3" s="26"/>
      <c r="AMI3"/>
      <c r="AMJ3"/>
    </row>
    <row r="4" spans="1:1024" s="28" customFormat="1" x14ac:dyDescent="0.2">
      <c r="A4" s="26" t="s">
        <v>48</v>
      </c>
      <c r="B4" s="31" t="s">
        <v>49</v>
      </c>
      <c r="C4" s="26"/>
      <c r="D4" s="26"/>
      <c r="E4" s="26"/>
      <c r="F4" s="26"/>
      <c r="AMI4"/>
      <c r="AMJ4"/>
    </row>
    <row r="5" spans="1:1024" s="28" customFormat="1" x14ac:dyDescent="0.2">
      <c r="A5" s="26"/>
      <c r="B5" s="31"/>
      <c r="C5" s="26"/>
      <c r="D5" s="26"/>
      <c r="E5" s="26"/>
      <c r="F5" s="26"/>
      <c r="AMI5"/>
      <c r="AMJ5"/>
    </row>
    <row r="6" spans="1:1024" s="28" customFormat="1" x14ac:dyDescent="0.2">
      <c r="A6" s="26"/>
      <c r="B6" s="32" t="s">
        <v>9</v>
      </c>
      <c r="C6" s="26" t="s">
        <v>50</v>
      </c>
      <c r="D6" s="26"/>
      <c r="E6" s="26"/>
      <c r="F6" s="26"/>
      <c r="AMI6"/>
      <c r="AMJ6"/>
    </row>
    <row r="7" spans="1:1024" s="28" customFormat="1" x14ac:dyDescent="0.2">
      <c r="A7" s="26" t="s">
        <v>51</v>
      </c>
      <c r="B7" s="26">
        <f>COUNTA(D17:D995)</f>
        <v>1</v>
      </c>
      <c r="C7" s="26"/>
      <c r="D7" s="26"/>
      <c r="E7" s="26"/>
      <c r="F7" s="26"/>
      <c r="AMI7"/>
      <c r="AMJ7"/>
    </row>
    <row r="8" spans="1:1024" s="28" customFormat="1" x14ac:dyDescent="0.2">
      <c r="A8" s="26" t="s">
        <v>52</v>
      </c>
      <c r="B8" s="26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 x14ac:dyDescent="0.2">
      <c r="A9" s="26" t="s">
        <v>53</v>
      </c>
      <c r="B9" s="26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 x14ac:dyDescent="0.2">
      <c r="A10" s="26" t="s">
        <v>54</v>
      </c>
      <c r="B10" s="26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 x14ac:dyDescent="0.2">
      <c r="A11" s="26" t="s">
        <v>55</v>
      </c>
      <c r="B11" s="26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 x14ac:dyDescent="0.2">
      <c r="A12" s="26" t="s">
        <v>56</v>
      </c>
      <c r="B12" s="26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 x14ac:dyDescent="0.2">
      <c r="A13" s="26" t="s">
        <v>57</v>
      </c>
      <c r="B13" s="26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 x14ac:dyDescent="0.2">
      <c r="A14" s="26" t="s">
        <v>58</v>
      </c>
      <c r="B14" s="26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 x14ac:dyDescent="0.2">
      <c r="A15" s="26"/>
      <c r="B15" s="26"/>
      <c r="C15" s="26"/>
      <c r="D15" s="26"/>
      <c r="E15" s="26"/>
      <c r="F15" s="26"/>
      <c r="AMI15"/>
      <c r="AMJ15"/>
    </row>
    <row r="16" spans="1:1024" x14ac:dyDescent="0.2">
      <c r="A16" s="33" t="s">
        <v>59</v>
      </c>
      <c r="B16" s="33" t="s">
        <v>20</v>
      </c>
      <c r="C16" s="33" t="s">
        <v>60</v>
      </c>
      <c r="D16" s="33" t="s">
        <v>61</v>
      </c>
      <c r="E16" s="33" t="s">
        <v>25</v>
      </c>
      <c r="F16" s="33" t="s">
        <v>29</v>
      </c>
    </row>
    <row r="17" spans="1:6" x14ac:dyDescent="0.2">
      <c r="A17">
        <v>1</v>
      </c>
      <c r="B17" s="34"/>
      <c r="D17" s="37" t="s">
        <v>85</v>
      </c>
      <c r="E17" s="35"/>
      <c r="F17" s="36"/>
    </row>
    <row r="18" spans="1:6" x14ac:dyDescent="0.2">
      <c r="A18">
        <v>2</v>
      </c>
      <c r="B18" s="34"/>
      <c r="D18" s="34"/>
      <c r="E18" s="35"/>
      <c r="F18" s="36"/>
    </row>
    <row r="19" spans="1:6" x14ac:dyDescent="0.2">
      <c r="A19">
        <v>3</v>
      </c>
      <c r="B19" s="34"/>
      <c r="D19" s="34"/>
      <c r="E19" s="35"/>
      <c r="F19" s="36"/>
    </row>
    <row r="20" spans="1:6" x14ac:dyDescent="0.2">
      <c r="A20">
        <v>4</v>
      </c>
      <c r="B20" s="34"/>
      <c r="D20" s="34"/>
      <c r="E20" s="35"/>
      <c r="F20" s="36"/>
    </row>
    <row r="21" spans="1:6" x14ac:dyDescent="0.2">
      <c r="A21">
        <v>5</v>
      </c>
      <c r="B21" s="34"/>
      <c r="D21" s="34"/>
      <c r="E21" s="35"/>
      <c r="F21" s="36"/>
    </row>
    <row r="22" spans="1:6" x14ac:dyDescent="0.2">
      <c r="A22">
        <v>6</v>
      </c>
      <c r="B22" s="34"/>
      <c r="D22" s="34"/>
      <c r="E22" s="35"/>
      <c r="F22" s="36"/>
    </row>
    <row r="23" spans="1:6" x14ac:dyDescent="0.2">
      <c r="A23">
        <v>7</v>
      </c>
      <c r="B23" s="34"/>
      <c r="D23" s="34"/>
      <c r="E23" s="35"/>
      <c r="F23" s="36"/>
    </row>
    <row r="24" spans="1:6" x14ac:dyDescent="0.2">
      <c r="A24">
        <v>8</v>
      </c>
      <c r="B24" s="34"/>
      <c r="D24" s="34"/>
      <c r="E24" s="35"/>
      <c r="F24" s="36"/>
    </row>
    <row r="25" spans="1:6" x14ac:dyDescent="0.2">
      <c r="A25">
        <v>9</v>
      </c>
      <c r="B25" s="34"/>
      <c r="D25" s="34"/>
      <c r="E25" s="35"/>
      <c r="F25" s="36"/>
    </row>
    <row r="26" spans="1:6" x14ac:dyDescent="0.2">
      <c r="A26">
        <v>10</v>
      </c>
      <c r="B26" s="34"/>
      <c r="D26" s="34"/>
      <c r="E26" s="35"/>
      <c r="F26" s="36"/>
    </row>
    <row r="27" spans="1:6" x14ac:dyDescent="0.2">
      <c r="A27">
        <v>11</v>
      </c>
      <c r="B27" s="34"/>
      <c r="D27" s="34"/>
      <c r="E27" s="35"/>
      <c r="F27" s="36"/>
    </row>
    <row r="28" spans="1:6" x14ac:dyDescent="0.2">
      <c r="A28">
        <v>12</v>
      </c>
      <c r="B28" s="34"/>
      <c r="D28" s="34"/>
      <c r="E28" s="35"/>
      <c r="F28" s="36"/>
    </row>
    <row r="29" spans="1:6" x14ac:dyDescent="0.2">
      <c r="A29">
        <v>13</v>
      </c>
      <c r="B29" s="34"/>
      <c r="D29" s="34"/>
      <c r="E29" s="35"/>
      <c r="F29" s="36"/>
    </row>
    <row r="30" spans="1:6" x14ac:dyDescent="0.2">
      <c r="A30">
        <v>14</v>
      </c>
      <c r="B30" s="34"/>
      <c r="D30" s="34"/>
      <c r="E30" s="35"/>
      <c r="F30" s="36"/>
    </row>
    <row r="31" spans="1:6" x14ac:dyDescent="0.2">
      <c r="A31">
        <v>15</v>
      </c>
      <c r="B31" s="34"/>
      <c r="D31" s="34"/>
      <c r="E31" s="35"/>
      <c r="F31" s="36"/>
    </row>
    <row r="32" spans="1:6" x14ac:dyDescent="0.2">
      <c r="A32">
        <v>16</v>
      </c>
      <c r="B32" s="34"/>
      <c r="D32" s="34"/>
      <c r="E32" s="35"/>
      <c r="F32" s="36"/>
    </row>
    <row r="33" spans="1:6" x14ac:dyDescent="0.2">
      <c r="A33">
        <v>17</v>
      </c>
      <c r="B33" s="34"/>
      <c r="D33" s="34"/>
      <c r="E33" s="35"/>
      <c r="F33" s="36"/>
    </row>
    <row r="34" spans="1:6" x14ac:dyDescent="0.2">
      <c r="A34">
        <v>18</v>
      </c>
      <c r="B34" s="34"/>
      <c r="D34" s="34"/>
      <c r="E34" s="35"/>
      <c r="F34" s="36"/>
    </row>
    <row r="35" spans="1:6" x14ac:dyDescent="0.2">
      <c r="A35">
        <v>19</v>
      </c>
      <c r="B35" s="34"/>
      <c r="D35" s="34"/>
      <c r="E35" s="35"/>
      <c r="F35" s="36"/>
    </row>
    <row r="36" spans="1:6" x14ac:dyDescent="0.2">
      <c r="A36">
        <v>20</v>
      </c>
      <c r="B36" s="34"/>
      <c r="D36" s="34"/>
      <c r="E36" s="35"/>
      <c r="F36" s="36"/>
    </row>
    <row r="37" spans="1:6" x14ac:dyDescent="0.2">
      <c r="A37">
        <v>21</v>
      </c>
      <c r="B37" s="34"/>
      <c r="D37" s="34"/>
      <c r="E37" s="35"/>
      <c r="F37" s="36"/>
    </row>
    <row r="38" spans="1:6" x14ac:dyDescent="0.2">
      <c r="A38">
        <v>22</v>
      </c>
      <c r="B38" s="34"/>
      <c r="D38" s="34"/>
      <c r="E38" s="35"/>
      <c r="F38" s="36"/>
    </row>
    <row r="39" spans="1:6" x14ac:dyDescent="0.2">
      <c r="A39">
        <v>23</v>
      </c>
      <c r="B39" s="34"/>
      <c r="D39" s="34"/>
      <c r="E39" s="35"/>
      <c r="F39" s="36"/>
    </row>
    <row r="40" spans="1:6" x14ac:dyDescent="0.2">
      <c r="A40">
        <v>24</v>
      </c>
      <c r="B40" s="34"/>
      <c r="D40" s="34"/>
      <c r="E40" s="35"/>
      <c r="F40" s="36"/>
    </row>
    <row r="41" spans="1:6" x14ac:dyDescent="0.2">
      <c r="A41">
        <v>25</v>
      </c>
      <c r="B41" s="34"/>
      <c r="D41" s="34"/>
      <c r="E41" s="35"/>
      <c r="F41" s="36"/>
    </row>
    <row r="42" spans="1:6" x14ac:dyDescent="0.2">
      <c r="A42">
        <v>26</v>
      </c>
      <c r="B42" s="34"/>
      <c r="D42" s="34"/>
      <c r="E42" s="35"/>
      <c r="F42" s="36"/>
    </row>
    <row r="43" spans="1:6" x14ac:dyDescent="0.2">
      <c r="A43">
        <v>27</v>
      </c>
      <c r="B43" s="34"/>
      <c r="D43" s="34"/>
      <c r="E43" s="35"/>
      <c r="F43" s="36"/>
    </row>
    <row r="44" spans="1:6" x14ac:dyDescent="0.2">
      <c r="A44">
        <v>28</v>
      </c>
      <c r="B44" s="34"/>
      <c r="D44" s="34"/>
      <c r="E44" s="35"/>
      <c r="F44" s="36"/>
    </row>
    <row r="45" spans="1:6" x14ac:dyDescent="0.2">
      <c r="A45">
        <v>29</v>
      </c>
      <c r="B45" s="34"/>
      <c r="D45" s="34"/>
      <c r="E45" s="35"/>
      <c r="F45" s="36"/>
    </row>
    <row r="46" spans="1:6" x14ac:dyDescent="0.2">
      <c r="A46">
        <v>30</v>
      </c>
      <c r="B46" s="34"/>
      <c r="D46" s="34"/>
      <c r="E46" s="35"/>
      <c r="F46" s="36"/>
    </row>
    <row r="47" spans="1:6" x14ac:dyDescent="0.2">
      <c r="A47">
        <v>31</v>
      </c>
      <c r="B47" s="34"/>
      <c r="D47" s="34"/>
      <c r="E47" s="35"/>
      <c r="F47" s="36"/>
    </row>
    <row r="48" spans="1:6" x14ac:dyDescent="0.2">
      <c r="A48">
        <v>32</v>
      </c>
      <c r="B48" s="34"/>
      <c r="D48" s="34"/>
      <c r="E48" s="35"/>
      <c r="F48" s="36"/>
    </row>
    <row r="49" spans="1:6" x14ac:dyDescent="0.2">
      <c r="A49">
        <v>33</v>
      </c>
      <c r="B49" s="34"/>
      <c r="D49" s="34"/>
      <c r="E49" s="35"/>
      <c r="F49" s="36"/>
    </row>
    <row r="50" spans="1:6" x14ac:dyDescent="0.2">
      <c r="A50">
        <v>34</v>
      </c>
      <c r="B50" s="34"/>
      <c r="D50" s="34"/>
      <c r="E50" s="35"/>
      <c r="F50" s="36"/>
    </row>
    <row r="51" spans="1:6" x14ac:dyDescent="0.2">
      <c r="A51">
        <v>35</v>
      </c>
      <c r="B51" s="34"/>
      <c r="D51" s="34"/>
      <c r="E51" s="35"/>
      <c r="F51" s="36"/>
    </row>
    <row r="52" spans="1:6" x14ac:dyDescent="0.2">
      <c r="A52">
        <v>36</v>
      </c>
      <c r="B52" s="34"/>
      <c r="D52" s="34"/>
      <c r="E52" s="35"/>
      <c r="F52" s="36"/>
    </row>
    <row r="53" spans="1:6" x14ac:dyDescent="0.2">
      <c r="A53">
        <v>37</v>
      </c>
      <c r="B53" s="34"/>
      <c r="D53" s="34"/>
      <c r="E53" s="35"/>
      <c r="F53" s="36"/>
    </row>
    <row r="54" spans="1:6" x14ac:dyDescent="0.2">
      <c r="A54">
        <v>38</v>
      </c>
      <c r="B54" s="34"/>
      <c r="D54" s="34"/>
      <c r="E54" s="35"/>
      <c r="F54" s="36"/>
    </row>
    <row r="55" spans="1:6" x14ac:dyDescent="0.2">
      <c r="A55">
        <v>39</v>
      </c>
      <c r="B55" s="34"/>
      <c r="D55" s="34"/>
      <c r="E55" s="35"/>
      <c r="F55" s="36"/>
    </row>
    <row r="56" spans="1:6" x14ac:dyDescent="0.2">
      <c r="A56">
        <v>40</v>
      </c>
      <c r="B56" s="34"/>
      <c r="D56" s="34"/>
      <c r="E56" s="35"/>
      <c r="F56" s="36"/>
    </row>
    <row r="57" spans="1:6" x14ac:dyDescent="0.2">
      <c r="A57">
        <v>41</v>
      </c>
      <c r="B57" s="34"/>
      <c r="D57" s="34"/>
      <c r="E57" s="35"/>
      <c r="F57" s="36"/>
    </row>
    <row r="58" spans="1:6" x14ac:dyDescent="0.2">
      <c r="A58">
        <v>42</v>
      </c>
      <c r="B58" s="34"/>
      <c r="D58" s="34"/>
      <c r="E58" s="35"/>
      <c r="F58" s="36"/>
    </row>
    <row r="59" spans="1:6" x14ac:dyDescent="0.2">
      <c r="A59">
        <v>43</v>
      </c>
      <c r="B59" s="34"/>
      <c r="D59" s="34"/>
      <c r="E59" s="35"/>
      <c r="F59" s="36"/>
    </row>
    <row r="60" spans="1:6" x14ac:dyDescent="0.2">
      <c r="A60">
        <v>44</v>
      </c>
      <c r="B60" s="34"/>
      <c r="D60" s="34"/>
      <c r="E60" s="35"/>
      <c r="F60" s="36"/>
    </row>
    <row r="61" spans="1:6" x14ac:dyDescent="0.2">
      <c r="A61">
        <v>45</v>
      </c>
      <c r="B61" s="34"/>
      <c r="D61" s="34"/>
      <c r="E61" s="35"/>
      <c r="F61" s="36"/>
    </row>
    <row r="62" spans="1:6" x14ac:dyDescent="0.2">
      <c r="A62">
        <v>46</v>
      </c>
      <c r="B62" s="34"/>
      <c r="D62" s="34"/>
      <c r="E62" s="35"/>
      <c r="F62" s="36"/>
    </row>
    <row r="63" spans="1:6" x14ac:dyDescent="0.2">
      <c r="A63">
        <v>47</v>
      </c>
      <c r="B63" s="34"/>
      <c r="D63" s="34"/>
      <c r="E63" s="35"/>
      <c r="F63" s="36"/>
    </row>
    <row r="64" spans="1:6" x14ac:dyDescent="0.2">
      <c r="A64">
        <v>48</v>
      </c>
      <c r="B64" s="34"/>
      <c r="D64" s="34"/>
      <c r="E64" s="35"/>
      <c r="F64" s="36"/>
    </row>
    <row r="65" spans="1:6" x14ac:dyDescent="0.2">
      <c r="A65">
        <v>49</v>
      </c>
      <c r="B65" s="34"/>
      <c r="D65" s="34"/>
      <c r="E65" s="35"/>
      <c r="F65" s="36"/>
    </row>
    <row r="66" spans="1:6" x14ac:dyDescent="0.2">
      <c r="A66">
        <v>50</v>
      </c>
      <c r="B66" s="34"/>
      <c r="D66" s="34"/>
      <c r="E66" s="35"/>
      <c r="F66" s="36"/>
    </row>
    <row r="67" spans="1:6" x14ac:dyDescent="0.2">
      <c r="A67">
        <v>51</v>
      </c>
      <c r="B67" s="34"/>
      <c r="D67" s="34"/>
      <c r="E67" s="35"/>
      <c r="F67" s="36"/>
    </row>
    <row r="68" spans="1:6" x14ac:dyDescent="0.2">
      <c r="A68">
        <v>52</v>
      </c>
      <c r="B68" s="34"/>
      <c r="D68" s="34"/>
      <c r="E68" s="35"/>
      <c r="F68" s="36"/>
    </row>
    <row r="69" spans="1:6" x14ac:dyDescent="0.2">
      <c r="A69">
        <v>53</v>
      </c>
      <c r="B69" s="34"/>
      <c r="D69" s="34"/>
      <c r="E69" s="35"/>
      <c r="F69" s="36"/>
    </row>
    <row r="70" spans="1:6" x14ac:dyDescent="0.2">
      <c r="A70">
        <v>54</v>
      </c>
      <c r="B70" s="34"/>
      <c r="D70" s="34"/>
      <c r="E70" s="35"/>
      <c r="F70" s="36"/>
    </row>
    <row r="71" spans="1:6" x14ac:dyDescent="0.2">
      <c r="A71">
        <v>55</v>
      </c>
      <c r="B71" s="34"/>
      <c r="D71" s="34"/>
      <c r="E71" s="35"/>
      <c r="F71" s="36"/>
    </row>
    <row r="72" spans="1:6" x14ac:dyDescent="0.2">
      <c r="A72">
        <v>56</v>
      </c>
      <c r="B72" s="34"/>
      <c r="D72" s="34"/>
      <c r="E72" s="35"/>
      <c r="F72" s="36"/>
    </row>
    <row r="73" spans="1:6" x14ac:dyDescent="0.2">
      <c r="A73">
        <v>57</v>
      </c>
      <c r="B73" s="34"/>
      <c r="D73" s="34"/>
      <c r="E73" s="35"/>
      <c r="F73" s="36"/>
    </row>
    <row r="74" spans="1:6" x14ac:dyDescent="0.2">
      <c r="A74">
        <v>58</v>
      </c>
      <c r="B74" s="34"/>
      <c r="D74" s="34"/>
      <c r="E74" s="35"/>
      <c r="F74" s="36"/>
    </row>
    <row r="75" spans="1:6" x14ac:dyDescent="0.2">
      <c r="A75">
        <v>59</v>
      </c>
      <c r="B75" s="34"/>
      <c r="D75" s="34"/>
      <c r="E75" s="35"/>
      <c r="F75" s="36"/>
    </row>
    <row r="76" spans="1:6" x14ac:dyDescent="0.2">
      <c r="A76">
        <v>60</v>
      </c>
      <c r="B76" s="34"/>
      <c r="D76" s="34"/>
      <c r="E76" s="35"/>
      <c r="F76" s="36"/>
    </row>
    <row r="77" spans="1:6" x14ac:dyDescent="0.2">
      <c r="A77">
        <v>61</v>
      </c>
      <c r="B77" s="34"/>
      <c r="D77" s="34"/>
      <c r="E77" s="35"/>
      <c r="F77" s="36"/>
    </row>
    <row r="78" spans="1:6" x14ac:dyDescent="0.2">
      <c r="A78">
        <v>62</v>
      </c>
      <c r="B78" s="34"/>
      <c r="D78" s="34"/>
      <c r="E78" s="35"/>
      <c r="F78" s="36"/>
    </row>
    <row r="79" spans="1:6" x14ac:dyDescent="0.2">
      <c r="A79">
        <v>63</v>
      </c>
      <c r="B79" s="34"/>
      <c r="D79" s="34"/>
      <c r="E79" s="35"/>
      <c r="F79" s="36"/>
    </row>
    <row r="80" spans="1:6" x14ac:dyDescent="0.2">
      <c r="A80">
        <v>64</v>
      </c>
      <c r="B80" s="34"/>
      <c r="D80" s="34"/>
      <c r="E80" s="35"/>
      <c r="F80" s="36"/>
    </row>
    <row r="81" spans="1:6" x14ac:dyDescent="0.2">
      <c r="A81">
        <v>65</v>
      </c>
      <c r="B81" s="34"/>
      <c r="D81" s="34"/>
      <c r="E81" s="35"/>
      <c r="F81" s="36"/>
    </row>
    <row r="82" spans="1:6" x14ac:dyDescent="0.2">
      <c r="A82">
        <v>66</v>
      </c>
      <c r="B82" s="34"/>
      <c r="D82" s="34"/>
      <c r="E82" s="35"/>
      <c r="F82" s="36"/>
    </row>
    <row r="83" spans="1:6" x14ac:dyDescent="0.2">
      <c r="A83">
        <v>67</v>
      </c>
      <c r="B83" s="34"/>
      <c r="D83" s="34"/>
      <c r="E83" s="35"/>
      <c r="F83" s="36"/>
    </row>
    <row r="84" spans="1:6" x14ac:dyDescent="0.2">
      <c r="A84">
        <v>68</v>
      </c>
      <c r="B84" s="34"/>
      <c r="D84" s="34"/>
      <c r="E84" s="35"/>
      <c r="F84" s="36"/>
    </row>
    <row r="85" spans="1:6" x14ac:dyDescent="0.2">
      <c r="A85">
        <v>69</v>
      </c>
      <c r="B85" s="34"/>
      <c r="D85" s="34"/>
      <c r="E85" s="35"/>
      <c r="F85" s="36"/>
    </row>
    <row r="86" spans="1:6" x14ac:dyDescent="0.2">
      <c r="A86">
        <v>70</v>
      </c>
      <c r="B86" s="34"/>
      <c r="D86" s="34"/>
      <c r="E86" s="35"/>
      <c r="F86" s="36"/>
    </row>
    <row r="87" spans="1:6" x14ac:dyDescent="0.2">
      <c r="A87">
        <v>71</v>
      </c>
      <c r="B87" s="34"/>
      <c r="D87" s="34"/>
      <c r="E87" s="35"/>
      <c r="F87" s="36"/>
    </row>
    <row r="88" spans="1:6" x14ac:dyDescent="0.2">
      <c r="A88">
        <v>72</v>
      </c>
      <c r="B88" s="34"/>
      <c r="D88" s="34"/>
      <c r="E88" s="35"/>
      <c r="F88" s="36"/>
    </row>
    <row r="89" spans="1:6" x14ac:dyDescent="0.2">
      <c r="A89">
        <v>73</v>
      </c>
      <c r="B89" s="34"/>
      <c r="D89" s="34"/>
      <c r="E89" s="35"/>
      <c r="F89" s="36"/>
    </row>
    <row r="90" spans="1:6" x14ac:dyDescent="0.2">
      <c r="A90">
        <v>74</v>
      </c>
      <c r="B90" s="34"/>
      <c r="D90" s="34"/>
      <c r="E90" s="35"/>
      <c r="F90" s="36"/>
    </row>
    <row r="91" spans="1:6" x14ac:dyDescent="0.2">
      <c r="A91">
        <v>75</v>
      </c>
      <c r="B91" s="34"/>
      <c r="D91" s="34"/>
      <c r="E91" s="35"/>
      <c r="F91" s="36"/>
    </row>
    <row r="92" spans="1:6" x14ac:dyDescent="0.2">
      <c r="A92">
        <v>76</v>
      </c>
      <c r="B92" s="34"/>
      <c r="D92" s="34"/>
      <c r="E92" s="35"/>
      <c r="F92" s="36"/>
    </row>
    <row r="93" spans="1:6" x14ac:dyDescent="0.2">
      <c r="A93">
        <v>77</v>
      </c>
      <c r="B93" s="34"/>
      <c r="D93" s="34"/>
      <c r="E93" s="35"/>
      <c r="F93" s="36"/>
    </row>
    <row r="94" spans="1:6" x14ac:dyDescent="0.2">
      <c r="A94">
        <v>78</v>
      </c>
      <c r="B94" s="34"/>
      <c r="D94" s="34"/>
      <c r="E94" s="35"/>
      <c r="F94" s="36"/>
    </row>
    <row r="95" spans="1:6" x14ac:dyDescent="0.2">
      <c r="A95">
        <v>79</v>
      </c>
      <c r="B95" s="34"/>
      <c r="D95" s="34"/>
      <c r="E95" s="35"/>
      <c r="F95" s="36"/>
    </row>
    <row r="96" spans="1:6" x14ac:dyDescent="0.2">
      <c r="A96">
        <v>80</v>
      </c>
      <c r="B96" s="34"/>
      <c r="D96" s="34"/>
      <c r="E96" s="35"/>
      <c r="F96" s="36"/>
    </row>
    <row r="97" spans="1:6" x14ac:dyDescent="0.2">
      <c r="A97">
        <v>81</v>
      </c>
      <c r="B97" s="34"/>
      <c r="D97" s="34"/>
      <c r="E97" s="35"/>
      <c r="F97" s="36"/>
    </row>
    <row r="98" spans="1:6" x14ac:dyDescent="0.2">
      <c r="A98">
        <v>82</v>
      </c>
      <c r="B98" s="34"/>
      <c r="D98" s="34"/>
      <c r="E98" s="35"/>
      <c r="F98" s="36"/>
    </row>
    <row r="99" spans="1:6" x14ac:dyDescent="0.2">
      <c r="A99">
        <v>83</v>
      </c>
      <c r="B99" s="34"/>
      <c r="D99" s="34"/>
      <c r="E99" s="35"/>
      <c r="F99" s="36"/>
    </row>
    <row r="100" spans="1:6" x14ac:dyDescent="0.2">
      <c r="A100">
        <v>84</v>
      </c>
      <c r="B100" s="34"/>
      <c r="D100" s="34"/>
      <c r="E100" s="35"/>
      <c r="F100" s="36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5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Jason Shamayev</cp:lastModifiedBy>
  <cp:revision>162</cp:revision>
  <dcterms:created xsi:type="dcterms:W3CDTF">2016-03-21T22:16:37Z</dcterms:created>
  <dcterms:modified xsi:type="dcterms:W3CDTF">2020-03-30T19:43:36Z</dcterms:modified>
  <dc:language>en-US</dc:language>
</cp:coreProperties>
</file>