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ontingting/Desktop/K3 部分結果/"/>
    </mc:Choice>
  </mc:AlternateContent>
  <xr:revisionPtr revIDLastSave="0" documentId="8_{0360C1FA-13FE-C249-9727-A3D4DD82DFEB}" xr6:coauthVersionLast="47" xr6:coauthVersionMax="47" xr10:uidLastSave="{00000000-0000-0000-0000-000000000000}"/>
  <bookViews>
    <workbookView xWindow="1300" yWindow="740" windowWidth="28100" windowHeight="16700" activeTab="1" xr2:uid="{76EA13D7-672C-0C45-8BFA-D9CAE2598F8E}"/>
  </bookViews>
  <sheets>
    <sheet name="リン酸部" sheetId="1" r:id="rId1"/>
    <sheet name="PCR graph" sheetId="4" r:id="rId2"/>
    <sheet name="LNA-二箇所" sheetId="2" r:id="rId3"/>
    <sheet name="LNA-一箇所" sheetId="3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40" i="3" l="1" a="1"/>
  <c r="AP40" i="3" s="1"/>
  <c r="AN41" i="3" l="1"/>
  <c r="AN40" i="3"/>
  <c r="AN39" i="3"/>
  <c r="AN38" i="3"/>
  <c r="AE41" i="3"/>
  <c r="AE40" i="3"/>
  <c r="AE39" i="3"/>
  <c r="AE38" i="3"/>
  <c r="V41" i="3"/>
  <c r="V40" i="3"/>
  <c r="V39" i="3"/>
  <c r="V38" i="3"/>
  <c r="M41" i="3"/>
  <c r="M40" i="3"/>
  <c r="M39" i="3"/>
  <c r="M38" i="3"/>
  <c r="D39" i="3"/>
  <c r="D40" i="3"/>
  <c r="D41" i="3"/>
  <c r="D38" i="3"/>
  <c r="B56" i="1"/>
  <c r="B57" i="1"/>
  <c r="B58" i="1"/>
  <c r="B59" i="1"/>
  <c r="T48" i="3"/>
  <c r="T49" i="3"/>
  <c r="T50" i="3"/>
  <c r="T47" i="3"/>
  <c r="T41" i="3" l="1"/>
  <c r="T40" i="3"/>
  <c r="T39" i="3"/>
  <c r="T38" i="3"/>
  <c r="I46" i="2"/>
  <c r="I45" i="2"/>
  <c r="I44" i="2"/>
  <c r="I43" i="2"/>
  <c r="I42" i="2"/>
  <c r="B45" i="2"/>
  <c r="B46" i="2"/>
  <c r="B44" i="2"/>
  <c r="B43" i="2"/>
  <c r="B42" i="2"/>
  <c r="P60" i="1"/>
  <c r="P59" i="1"/>
  <c r="P58" i="1"/>
  <c r="P57" i="1"/>
  <c r="P56" i="1"/>
  <c r="I60" i="1"/>
  <c r="I59" i="1"/>
  <c r="I58" i="1"/>
  <c r="I67" i="1" s="1"/>
  <c r="I57" i="1"/>
  <c r="I56" i="1"/>
  <c r="B60" i="1"/>
  <c r="AL41" i="3"/>
  <c r="AL40" i="3"/>
  <c r="AL39" i="3"/>
  <c r="AL38" i="3"/>
  <c r="AC41" i="3"/>
  <c r="AC40" i="3"/>
  <c r="AC39" i="3"/>
  <c r="AC38" i="3"/>
  <c r="K38" i="3"/>
  <c r="K41" i="3"/>
  <c r="K40" i="3"/>
  <c r="K39" i="3"/>
  <c r="B41" i="3"/>
  <c r="B40" i="3"/>
  <c r="B39" i="3"/>
  <c r="B38" i="3"/>
  <c r="I65" i="1" l="1"/>
  <c r="I68" i="1"/>
  <c r="I6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<sst xmlns="http://schemas.openxmlformats.org/spreadsheetml/2006/main" count="1277" uniqueCount="58">
  <si>
    <r>
      <t xml:space="preserve">一回目 </t>
    </r>
    <r>
      <rPr>
        <sz val="16"/>
        <color theme="1"/>
        <rFont val="Arial"/>
        <family val="2"/>
      </rPr>
      <t>(Ctrl)</t>
    </r>
    <phoneticPr fontId="1" type="noConversion"/>
  </si>
  <si>
    <r>
      <t xml:space="preserve">二回目 </t>
    </r>
    <r>
      <rPr>
        <sz val="16"/>
        <color theme="1"/>
        <rFont val="Arial"/>
        <family val="2"/>
      </rPr>
      <t>(Ctrl)</t>
    </r>
    <phoneticPr fontId="1" type="noConversion"/>
  </si>
  <si>
    <r>
      <t xml:space="preserve">一回目 </t>
    </r>
    <r>
      <rPr>
        <sz val="16"/>
        <color theme="1"/>
        <rFont val="Arial"/>
        <family val="2"/>
      </rPr>
      <t>(P-OEt)</t>
    </r>
    <phoneticPr fontId="1" type="noConversion"/>
  </si>
  <si>
    <r>
      <t xml:space="preserve">二回目 </t>
    </r>
    <r>
      <rPr>
        <sz val="16"/>
        <color theme="1"/>
        <rFont val="Arial"/>
        <family val="2"/>
      </rPr>
      <t>(P-OEt)</t>
    </r>
    <phoneticPr fontId="1" type="noConversion"/>
  </si>
  <si>
    <r>
      <t xml:space="preserve">一回目 </t>
    </r>
    <r>
      <rPr>
        <sz val="16"/>
        <color theme="1"/>
        <rFont val="Arial"/>
        <family val="2"/>
      </rPr>
      <t>(PS)</t>
    </r>
    <phoneticPr fontId="1" type="noConversion"/>
  </si>
  <si>
    <r>
      <t xml:space="preserve">二回目 </t>
    </r>
    <r>
      <rPr>
        <sz val="16"/>
        <color theme="1"/>
        <rFont val="Arial"/>
        <family val="2"/>
      </rPr>
      <t>(PS)</t>
    </r>
    <phoneticPr fontId="1" type="noConversion"/>
  </si>
  <si>
    <r>
      <t xml:space="preserve">一回目 </t>
    </r>
    <r>
      <rPr>
        <sz val="16"/>
        <color theme="1"/>
        <rFont val="Arial"/>
        <family val="2"/>
      </rPr>
      <t>(LNA)</t>
    </r>
    <phoneticPr fontId="1" type="noConversion"/>
  </si>
  <si>
    <r>
      <t xml:space="preserve">二回目 </t>
    </r>
    <r>
      <rPr>
        <sz val="16"/>
        <color theme="1"/>
        <rFont val="Arial"/>
        <family val="2"/>
      </rPr>
      <t>(LNA)</t>
    </r>
    <phoneticPr fontId="1" type="noConversion"/>
  </si>
  <si>
    <r>
      <rPr>
        <sz val="24"/>
        <color theme="1"/>
        <rFont val="Arial"/>
        <family val="2"/>
        <charset val="1"/>
      </rPr>
      <t>↓</t>
    </r>
    <phoneticPr fontId="1" type="noConversion"/>
  </si>
  <si>
    <r>
      <t xml:space="preserve">一回目 </t>
    </r>
    <r>
      <rPr>
        <sz val="16"/>
        <color theme="1"/>
        <rFont val="Arial"/>
        <family val="2"/>
      </rPr>
      <t>(LNATC)</t>
    </r>
    <phoneticPr fontId="1" type="noConversion"/>
  </si>
  <si>
    <r>
      <t xml:space="preserve">二回目 </t>
    </r>
    <r>
      <rPr>
        <sz val="16"/>
        <color theme="1"/>
        <rFont val="Arial"/>
        <family val="2"/>
      </rPr>
      <t>(LNATC)</t>
    </r>
    <phoneticPr fontId="1" type="noConversion"/>
  </si>
  <si>
    <r>
      <t xml:space="preserve">一回目 </t>
    </r>
    <r>
      <rPr>
        <sz val="16"/>
        <color theme="1"/>
        <rFont val="Arial"/>
        <family val="2"/>
      </rPr>
      <t>(91G)</t>
    </r>
    <phoneticPr fontId="1" type="noConversion"/>
  </si>
  <si>
    <r>
      <t xml:space="preserve">二回目 </t>
    </r>
    <r>
      <rPr>
        <sz val="16"/>
        <color theme="1"/>
        <rFont val="Arial"/>
        <family val="2"/>
      </rPr>
      <t>(91G)</t>
    </r>
    <phoneticPr fontId="1" type="noConversion"/>
  </si>
  <si>
    <r>
      <t xml:space="preserve">一回目 </t>
    </r>
    <r>
      <rPr>
        <sz val="16"/>
        <color theme="1"/>
        <rFont val="Arial"/>
        <family val="2"/>
      </rPr>
      <t>(92A)</t>
    </r>
    <phoneticPr fontId="1" type="noConversion"/>
  </si>
  <si>
    <r>
      <t xml:space="preserve">二回目 </t>
    </r>
    <r>
      <rPr>
        <sz val="16"/>
        <color theme="1"/>
        <rFont val="Arial"/>
        <family val="2"/>
      </rPr>
      <t>(92A)</t>
    </r>
    <phoneticPr fontId="1" type="noConversion"/>
  </si>
  <si>
    <r>
      <t xml:space="preserve">一回目 </t>
    </r>
    <r>
      <rPr>
        <sz val="16"/>
        <color theme="1"/>
        <rFont val="Arial"/>
        <family val="2"/>
      </rPr>
      <t>(93C)</t>
    </r>
    <phoneticPr fontId="1" type="noConversion"/>
  </si>
  <si>
    <r>
      <t xml:space="preserve">二回目 </t>
    </r>
    <r>
      <rPr>
        <sz val="16"/>
        <color theme="1"/>
        <rFont val="Arial"/>
        <family val="2"/>
      </rPr>
      <t>(93C)</t>
    </r>
    <phoneticPr fontId="1" type="noConversion"/>
  </si>
  <si>
    <r>
      <t xml:space="preserve">一回目 </t>
    </r>
    <r>
      <rPr>
        <sz val="16"/>
        <color theme="1"/>
        <rFont val="Arial"/>
        <family val="2"/>
      </rPr>
      <t>(94T)</t>
    </r>
    <phoneticPr fontId="1" type="noConversion"/>
  </si>
  <si>
    <r>
      <t xml:space="preserve">二回目 </t>
    </r>
    <r>
      <rPr>
        <sz val="16"/>
        <color theme="1"/>
        <rFont val="Arial"/>
        <family val="2"/>
      </rPr>
      <t>(94T)</t>
    </r>
    <phoneticPr fontId="1" type="noConversion"/>
  </si>
  <si>
    <t>変化なし</t>
  </si>
  <si>
    <t>バンド減少</t>
  </si>
  <si>
    <t>未検出</t>
  </si>
  <si>
    <t>バンド増加</t>
  </si>
  <si>
    <t>複数バンド</t>
  </si>
  <si>
    <t>他</t>
  </si>
  <si>
    <t>判断できない</t>
    <phoneticPr fontId="1" type="noConversion"/>
  </si>
  <si>
    <t>*複数バンド形成原因：コロニーを選んだ時 TE 懸濁液に複数コロニーが入った可能性</t>
    <phoneticPr fontId="1" type="noConversion"/>
  </si>
  <si>
    <t>未検出</t>
    <phoneticPr fontId="1" type="noConversion"/>
  </si>
  <si>
    <t>バンド減少</t>
    <phoneticPr fontId="1" type="noConversion"/>
  </si>
  <si>
    <t>バンド増加</t>
    <phoneticPr fontId="1" type="noConversion"/>
  </si>
  <si>
    <t>変化なし</t>
    <phoneticPr fontId="1" type="noConversion"/>
  </si>
  <si>
    <t>複数バンド</t>
    <phoneticPr fontId="1" type="noConversion"/>
  </si>
  <si>
    <t>未検出(合計)</t>
    <phoneticPr fontId="1" type="noConversion"/>
  </si>
  <si>
    <t>バンド減少　(合計)</t>
    <phoneticPr fontId="1" type="noConversion"/>
  </si>
  <si>
    <t>バンド増加　(合計)</t>
    <phoneticPr fontId="1" type="noConversion"/>
  </si>
  <si>
    <t>変化なし　　(合計)</t>
    <phoneticPr fontId="1" type="noConversion"/>
  </si>
  <si>
    <t>未検出　　(合計)</t>
    <phoneticPr fontId="1" type="noConversion"/>
  </si>
  <si>
    <t>NGS Primer</t>
    <phoneticPr fontId="1" type="noConversion"/>
  </si>
  <si>
    <t>Da607/Da614</t>
    <phoneticPr fontId="1" type="noConversion"/>
  </si>
  <si>
    <t>Da607/ Da614</t>
  </si>
  <si>
    <t>Da607/ Da614</t>
    <phoneticPr fontId="1" type="noConversion"/>
  </si>
  <si>
    <r>
      <t xml:space="preserve">三回目 </t>
    </r>
    <r>
      <rPr>
        <sz val="16"/>
        <color theme="1"/>
        <rFont val="Arial"/>
        <family val="2"/>
      </rPr>
      <t xml:space="preserve">(Ctrl) - DA607 / DA614 </t>
    </r>
    <phoneticPr fontId="1" type="noConversion"/>
  </si>
  <si>
    <r>
      <t xml:space="preserve">三回目 </t>
    </r>
    <r>
      <rPr>
        <sz val="16"/>
        <color theme="1"/>
        <rFont val="Arial"/>
        <family val="2"/>
      </rPr>
      <t>(PS) -  DA607 / DA614</t>
    </r>
    <phoneticPr fontId="1" type="noConversion"/>
  </si>
  <si>
    <r>
      <rPr>
        <sz val="16"/>
        <color theme="1"/>
        <rFont val="MS PGothic"/>
        <family val="2"/>
        <charset val="128"/>
      </rPr>
      <t>三回目</t>
    </r>
    <r>
      <rPr>
        <sz val="16"/>
        <color theme="1"/>
        <rFont val="Arial"/>
        <family val="2"/>
      </rPr>
      <t xml:space="preserve"> (P-OEt) - DA607 / DA614 </t>
    </r>
    <phoneticPr fontId="1" type="noConversion"/>
  </si>
  <si>
    <t>鎖長減少</t>
    <phoneticPr fontId="1" type="noConversion"/>
  </si>
  <si>
    <t>鎖長増加</t>
    <phoneticPr fontId="1" type="noConversion"/>
  </si>
  <si>
    <t>E2Cttrl</t>
    <phoneticPr fontId="12" type="noConversion"/>
  </si>
  <si>
    <t>P-OEt</t>
    <phoneticPr fontId="12" type="noConversion"/>
  </si>
  <si>
    <t>P-S</t>
    <phoneticPr fontId="12" type="noConversion"/>
  </si>
  <si>
    <t>LNA</t>
    <phoneticPr fontId="12" type="noConversion"/>
  </si>
  <si>
    <t>LNATC</t>
    <phoneticPr fontId="12" type="noConversion"/>
  </si>
  <si>
    <t>Sample</t>
    <phoneticPr fontId="12" type="noConversion"/>
  </si>
  <si>
    <t>E1Ctrl</t>
    <phoneticPr fontId="12" type="noConversion"/>
  </si>
  <si>
    <t>91G</t>
    <phoneticPr fontId="12" type="noConversion"/>
  </si>
  <si>
    <t>92A</t>
    <phoneticPr fontId="12" type="noConversion"/>
  </si>
  <si>
    <t>93C</t>
    <phoneticPr fontId="12" type="noConversion"/>
  </si>
  <si>
    <t>94T</t>
    <phoneticPr fontId="12" type="noConversion"/>
  </si>
  <si>
    <t>group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</si>
</sst>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  <font>
      <b/>
      <sz val="12"/>
      <color theme="1"/>
      <name val="Arial"/>
      <family val="2"/>
    </font>
    <font>
      <sz val="16"/>
      <color theme="1"/>
      <name val="MS PGothic"/>
      <family val="2"/>
      <charset val="128"/>
    </font>
    <font>
      <sz val="16"/>
      <color theme="1"/>
      <name val="Arial"/>
      <family val="2"/>
    </font>
    <font>
      <sz val="24"/>
      <color theme="1"/>
      <name val="Arial"/>
      <family val="2"/>
    </font>
    <font>
      <sz val="24"/>
      <color theme="1"/>
      <name val="Arial"/>
      <family val="2"/>
      <charset val="1"/>
    </font>
    <font>
      <b/>
      <sz val="12"/>
      <color theme="1"/>
      <name val="等线"/>
      <family val="1"/>
      <charset val="136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b/>
      <sz val="12"/>
      <color rgb="FF000000"/>
      <name val="Arial"/>
      <family val="2"/>
    </font>
    <font>
      <sz val="16"/>
      <color theme="1"/>
      <name val="Arial"/>
      <family val="2"/>
      <charset val="128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1AB"/>
        <bgColor indexed="64"/>
      </patternFill>
    </fill>
    <fill>
      <patternFill patternType="solid">
        <fgColor rgb="FFD8C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8" borderId="0" xfId="0" applyFill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10" fontId="0" fillId="0" borderId="0" xfId="0" applyNumberFormat="1">
      <alignment vertical="center"/>
    </xf>
    <xf numFmtId="0" fontId="3" fillId="5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451"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F1AB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F1AB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F1AB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F1A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CBED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CBED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CBED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CBED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CBED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CBED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CBED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CBED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CBED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CBED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CBEDFB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CBED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CBED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CBED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CBED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CBED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CBED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CBED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CBED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CBED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CBED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CBED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CBED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F1A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CBED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CBED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CBED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CBED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F1A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F1A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DBF2D0"/>
        </patternFill>
      </fill>
    </dxf>
    <dxf>
      <fill>
        <patternFill>
          <bgColor rgb="FFCBEDFB"/>
        </patternFill>
      </fill>
    </dxf>
    <dxf>
      <fill>
        <patternFill>
          <bgColor rgb="FFFFF1AB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F1A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CBED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CBED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CBED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CBED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CBED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CBED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F1A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CBED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CBED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CBEDFB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FFF1A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F1A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rgb="FFCBEDFB"/>
        </patternFill>
      </fill>
    </dxf>
    <dxf>
      <fill>
        <patternFill>
          <bgColor theme="9" tint="0.79998168889431442"/>
        </patternFill>
      </fill>
    </dxf>
    <dxf>
      <fill>
        <patternFill>
          <bgColor rgb="FFCBEDFB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F1AB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F1A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CBEDFB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F1AB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F1A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F1AB"/>
        </patternFill>
      </fill>
    </dxf>
  </dxfs>
  <tableStyles count="0" defaultTableStyle="TableStyleMedium2" defaultPivotStyle="PivotStyleLight16"/>
  <colors>
    <mruColors>
      <color rgb="FFD8C3FF"/>
      <color rgb="FFFFF1AB"/>
      <color rgb="FFCBEDFB"/>
      <color rgb="FFDBF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0860-69AC-8240-BD91-D89704B4C9A6}">
  <dimension ref="A1:T74"/>
  <sheetViews>
    <sheetView topLeftCell="F43" zoomScale="108" zoomScaleNormal="108" workbookViewId="0">
      <selection activeCell="I56" sqref="I56:I59"/>
    </sheetView>
  </sheetViews>
  <sheetFormatPr baseColWidth="10" defaultRowHeight="16"/>
  <cols>
    <col min="1" max="20" width="14.33203125" customWidth="1"/>
  </cols>
  <sheetData>
    <row r="1" spans="1:20" ht="31" customHeight="1">
      <c r="A1" s="14" t="s">
        <v>0</v>
      </c>
      <c r="B1" s="14"/>
      <c r="C1" s="14"/>
      <c r="D1" s="14"/>
      <c r="E1" s="14"/>
      <c r="F1" s="14"/>
      <c r="G1" s="2"/>
      <c r="H1" s="18" t="s">
        <v>2</v>
      </c>
      <c r="I1" s="18"/>
      <c r="J1" s="18"/>
      <c r="K1" s="18"/>
      <c r="L1" s="18"/>
      <c r="M1" s="18"/>
      <c r="N1" s="2"/>
      <c r="O1" s="17" t="s">
        <v>4</v>
      </c>
      <c r="P1" s="17"/>
      <c r="Q1" s="17"/>
      <c r="R1" s="17"/>
      <c r="S1" s="17"/>
      <c r="T1" s="17"/>
    </row>
    <row r="2" spans="1:20">
      <c r="A2" s="1">
        <v>1</v>
      </c>
      <c r="B2" t="s">
        <v>19</v>
      </c>
      <c r="C2" s="1">
        <v>17</v>
      </c>
      <c r="D2" t="s">
        <v>20</v>
      </c>
      <c r="E2" s="1">
        <v>33</v>
      </c>
      <c r="F2" t="s">
        <v>21</v>
      </c>
      <c r="H2" s="1">
        <v>1</v>
      </c>
      <c r="I2" t="s">
        <v>21</v>
      </c>
      <c r="J2" s="1">
        <v>17</v>
      </c>
      <c r="K2" t="s">
        <v>19</v>
      </c>
      <c r="L2" s="1">
        <v>33</v>
      </c>
      <c r="M2" t="s">
        <v>19</v>
      </c>
      <c r="O2" s="1">
        <v>1</v>
      </c>
      <c r="P2" t="s">
        <v>19</v>
      </c>
      <c r="Q2" s="1">
        <v>17</v>
      </c>
      <c r="R2" t="s">
        <v>19</v>
      </c>
      <c r="S2" s="1">
        <v>33</v>
      </c>
      <c r="T2" t="s">
        <v>19</v>
      </c>
    </row>
    <row r="3" spans="1:20">
      <c r="A3" s="1">
        <v>2</v>
      </c>
      <c r="B3" t="s">
        <v>20</v>
      </c>
      <c r="C3" s="1">
        <v>18</v>
      </c>
      <c r="D3" t="s">
        <v>19</v>
      </c>
      <c r="E3" s="1">
        <v>34</v>
      </c>
      <c r="F3" t="s">
        <v>19</v>
      </c>
      <c r="H3" s="1">
        <v>2</v>
      </c>
      <c r="I3" t="s">
        <v>19</v>
      </c>
      <c r="J3" s="1">
        <v>18</v>
      </c>
      <c r="K3" t="s">
        <v>19</v>
      </c>
      <c r="L3" s="1">
        <v>34</v>
      </c>
      <c r="M3" t="s">
        <v>20</v>
      </c>
      <c r="O3" s="1">
        <v>2</v>
      </c>
      <c r="P3" t="s">
        <v>19</v>
      </c>
      <c r="Q3" s="1">
        <v>18</v>
      </c>
      <c r="R3" t="s">
        <v>21</v>
      </c>
      <c r="S3" s="1">
        <v>34</v>
      </c>
      <c r="T3" t="s">
        <v>20</v>
      </c>
    </row>
    <row r="4" spans="1:20">
      <c r="A4" s="1">
        <v>3</v>
      </c>
      <c r="B4" t="s">
        <v>21</v>
      </c>
      <c r="C4" s="1">
        <v>19</v>
      </c>
      <c r="D4" t="s">
        <v>19</v>
      </c>
      <c r="E4" s="1">
        <v>35</v>
      </c>
      <c r="F4" t="s">
        <v>21</v>
      </c>
      <c r="H4" s="1">
        <v>3</v>
      </c>
      <c r="I4" t="s">
        <v>19</v>
      </c>
      <c r="J4" s="1">
        <v>19</v>
      </c>
      <c r="K4" t="s">
        <v>19</v>
      </c>
      <c r="L4" s="1">
        <v>35</v>
      </c>
      <c r="M4" t="s">
        <v>19</v>
      </c>
      <c r="O4" s="1">
        <v>3</v>
      </c>
      <c r="P4" t="s">
        <v>19</v>
      </c>
      <c r="Q4" s="1">
        <v>19</v>
      </c>
      <c r="R4" t="s">
        <v>21</v>
      </c>
      <c r="S4" s="1">
        <v>35</v>
      </c>
      <c r="T4" t="s">
        <v>19</v>
      </c>
    </row>
    <row r="5" spans="1:20">
      <c r="A5" s="1">
        <v>4</v>
      </c>
      <c r="B5" t="s">
        <v>19</v>
      </c>
      <c r="C5" s="1">
        <v>20</v>
      </c>
      <c r="D5" t="s">
        <v>21</v>
      </c>
      <c r="E5" s="1">
        <v>36</v>
      </c>
      <c r="F5" t="s">
        <v>19</v>
      </c>
      <c r="H5" s="1">
        <v>4</v>
      </c>
      <c r="I5" t="s">
        <v>19</v>
      </c>
      <c r="J5" s="1">
        <v>20</v>
      </c>
      <c r="K5" t="s">
        <v>23</v>
      </c>
      <c r="L5" s="1">
        <v>36</v>
      </c>
      <c r="M5" t="s">
        <v>19</v>
      </c>
      <c r="O5" s="1">
        <v>4</v>
      </c>
      <c r="P5" t="s">
        <v>21</v>
      </c>
      <c r="Q5" s="1">
        <v>20</v>
      </c>
      <c r="R5" t="s">
        <v>19</v>
      </c>
      <c r="S5" s="1">
        <v>36</v>
      </c>
      <c r="T5" t="s">
        <v>21</v>
      </c>
    </row>
    <row r="6" spans="1:20">
      <c r="A6" s="1">
        <v>5</v>
      </c>
      <c r="B6" t="s">
        <v>19</v>
      </c>
      <c r="C6" s="1">
        <v>21</v>
      </c>
      <c r="D6" t="s">
        <v>20</v>
      </c>
      <c r="E6" s="1">
        <v>37</v>
      </c>
      <c r="F6" t="s">
        <v>22</v>
      </c>
      <c r="H6" s="1">
        <v>5</v>
      </c>
      <c r="I6" t="s">
        <v>21</v>
      </c>
      <c r="J6" s="1">
        <v>21</v>
      </c>
      <c r="K6" t="s">
        <v>19</v>
      </c>
      <c r="L6" s="1">
        <v>37</v>
      </c>
      <c r="M6" t="s">
        <v>21</v>
      </c>
      <c r="O6" s="1">
        <v>5</v>
      </c>
      <c r="P6" t="s">
        <v>19</v>
      </c>
      <c r="Q6" s="1">
        <v>21</v>
      </c>
      <c r="R6" t="s">
        <v>19</v>
      </c>
      <c r="S6" s="1">
        <v>37</v>
      </c>
      <c r="T6" t="s">
        <v>21</v>
      </c>
    </row>
    <row r="7" spans="1:20">
      <c r="A7" s="1">
        <v>6</v>
      </c>
      <c r="B7" t="s">
        <v>21</v>
      </c>
      <c r="C7" s="1">
        <v>22</v>
      </c>
      <c r="D7" t="s">
        <v>19</v>
      </c>
      <c r="E7" s="1">
        <v>38</v>
      </c>
      <c r="F7" t="s">
        <v>20</v>
      </c>
      <c r="H7" s="1">
        <v>6</v>
      </c>
      <c r="I7" t="s">
        <v>19</v>
      </c>
      <c r="J7" s="1">
        <v>22</v>
      </c>
      <c r="K7" t="s">
        <v>21</v>
      </c>
      <c r="L7" s="1">
        <v>38</v>
      </c>
      <c r="M7" t="s">
        <v>19</v>
      </c>
      <c r="O7" s="1">
        <v>6</v>
      </c>
      <c r="P7" t="s">
        <v>19</v>
      </c>
      <c r="Q7" s="1">
        <v>22</v>
      </c>
      <c r="R7" t="s">
        <v>21</v>
      </c>
      <c r="S7" s="1">
        <v>38</v>
      </c>
      <c r="T7" t="s">
        <v>19</v>
      </c>
    </row>
    <row r="8" spans="1:20">
      <c r="A8" s="1">
        <v>7</v>
      </c>
      <c r="B8" t="s">
        <v>21</v>
      </c>
      <c r="C8" s="1">
        <v>23</v>
      </c>
      <c r="D8" t="s">
        <v>19</v>
      </c>
      <c r="E8" s="1">
        <v>39</v>
      </c>
      <c r="F8" t="s">
        <v>19</v>
      </c>
      <c r="H8" s="1">
        <v>7</v>
      </c>
      <c r="I8" t="s">
        <v>21</v>
      </c>
      <c r="J8" s="1">
        <v>23</v>
      </c>
      <c r="K8" t="s">
        <v>19</v>
      </c>
      <c r="L8" s="1">
        <v>39</v>
      </c>
      <c r="M8" t="s">
        <v>21</v>
      </c>
      <c r="O8" s="1">
        <v>7</v>
      </c>
      <c r="P8" t="s">
        <v>20</v>
      </c>
      <c r="Q8" s="1">
        <v>23</v>
      </c>
      <c r="R8" t="s">
        <v>21</v>
      </c>
      <c r="S8" s="1">
        <v>39</v>
      </c>
      <c r="T8" t="s">
        <v>19</v>
      </c>
    </row>
    <row r="9" spans="1:20">
      <c r="A9" s="1">
        <v>8</v>
      </c>
      <c r="B9" t="s">
        <v>20</v>
      </c>
      <c r="C9" s="1">
        <v>24</v>
      </c>
      <c r="D9" t="s">
        <v>19</v>
      </c>
      <c r="E9" s="1">
        <v>40</v>
      </c>
      <c r="F9" t="s">
        <v>19</v>
      </c>
      <c r="H9" s="1">
        <v>8</v>
      </c>
      <c r="I9" t="s">
        <v>20</v>
      </c>
      <c r="J9" s="1">
        <v>24</v>
      </c>
      <c r="K9" t="s">
        <v>19</v>
      </c>
      <c r="L9" s="1">
        <v>40</v>
      </c>
      <c r="M9" t="s">
        <v>21</v>
      </c>
      <c r="O9" s="1">
        <v>8</v>
      </c>
      <c r="P9" t="s">
        <v>19</v>
      </c>
      <c r="Q9" s="1">
        <v>24</v>
      </c>
      <c r="R9" t="s">
        <v>21</v>
      </c>
      <c r="S9" s="1">
        <v>40</v>
      </c>
      <c r="T9" t="s">
        <v>20</v>
      </c>
    </row>
    <row r="10" spans="1:20">
      <c r="A10" s="1">
        <v>9</v>
      </c>
      <c r="B10" t="s">
        <v>19</v>
      </c>
      <c r="C10" s="1">
        <v>25</v>
      </c>
      <c r="D10" t="s">
        <v>19</v>
      </c>
      <c r="E10" s="1">
        <v>41</v>
      </c>
      <c r="F10" t="s">
        <v>19</v>
      </c>
      <c r="H10" s="1">
        <v>9</v>
      </c>
      <c r="I10" t="s">
        <v>19</v>
      </c>
      <c r="J10" s="1">
        <v>25</v>
      </c>
      <c r="K10" t="s">
        <v>19</v>
      </c>
      <c r="L10" s="1">
        <v>41</v>
      </c>
      <c r="M10" t="s">
        <v>21</v>
      </c>
      <c r="O10" s="1">
        <v>9</v>
      </c>
      <c r="P10" t="s">
        <v>19</v>
      </c>
      <c r="Q10" s="1">
        <v>25</v>
      </c>
      <c r="R10" t="s">
        <v>21</v>
      </c>
      <c r="S10" s="1">
        <v>41</v>
      </c>
      <c r="T10" t="s">
        <v>19</v>
      </c>
    </row>
    <row r="11" spans="1:20">
      <c r="A11" s="1">
        <v>10</v>
      </c>
      <c r="B11" t="s">
        <v>19</v>
      </c>
      <c r="C11" s="1">
        <v>26</v>
      </c>
      <c r="D11" t="s">
        <v>19</v>
      </c>
      <c r="E11" s="1">
        <v>42</v>
      </c>
      <c r="F11" t="s">
        <v>19</v>
      </c>
      <c r="H11" s="1">
        <v>10</v>
      </c>
      <c r="I11" t="s">
        <v>21</v>
      </c>
      <c r="J11" s="1">
        <v>26</v>
      </c>
      <c r="K11" t="s">
        <v>19</v>
      </c>
      <c r="L11" s="1">
        <v>42</v>
      </c>
      <c r="M11" t="s">
        <v>21</v>
      </c>
      <c r="O11" s="1">
        <v>10</v>
      </c>
      <c r="P11" t="s">
        <v>20</v>
      </c>
      <c r="Q11" s="1">
        <v>26</v>
      </c>
      <c r="R11" t="s">
        <v>19</v>
      </c>
      <c r="S11" s="1">
        <v>42</v>
      </c>
      <c r="T11" t="s">
        <v>21</v>
      </c>
    </row>
    <row r="12" spans="1:20">
      <c r="A12" s="1">
        <v>11</v>
      </c>
      <c r="B12" t="s">
        <v>19</v>
      </c>
      <c r="C12" s="1">
        <v>27</v>
      </c>
      <c r="D12" t="s">
        <v>20</v>
      </c>
      <c r="E12" s="1">
        <v>43</v>
      </c>
      <c r="F12" t="s">
        <v>19</v>
      </c>
      <c r="H12" s="1">
        <v>11</v>
      </c>
      <c r="I12" t="s">
        <v>19</v>
      </c>
      <c r="J12" s="1">
        <v>27</v>
      </c>
      <c r="K12" t="s">
        <v>19</v>
      </c>
      <c r="L12" s="1">
        <v>43</v>
      </c>
      <c r="M12" t="s">
        <v>19</v>
      </c>
      <c r="O12" s="1">
        <v>11</v>
      </c>
      <c r="P12" t="s">
        <v>19</v>
      </c>
      <c r="Q12" s="1">
        <v>27</v>
      </c>
      <c r="R12" t="s">
        <v>19</v>
      </c>
      <c r="S12" s="1">
        <v>43</v>
      </c>
      <c r="T12" t="s">
        <v>19</v>
      </c>
    </row>
    <row r="13" spans="1:20">
      <c r="A13" s="1">
        <v>12</v>
      </c>
      <c r="B13" t="s">
        <v>20</v>
      </c>
      <c r="C13" s="1">
        <v>28</v>
      </c>
      <c r="D13" t="s">
        <v>19</v>
      </c>
      <c r="E13" s="1">
        <v>44</v>
      </c>
      <c r="F13" t="s">
        <v>21</v>
      </c>
      <c r="H13" s="1">
        <v>12</v>
      </c>
      <c r="I13" t="s">
        <v>19</v>
      </c>
      <c r="J13" s="1">
        <v>28</v>
      </c>
      <c r="K13" t="s">
        <v>23</v>
      </c>
      <c r="L13" s="1">
        <v>44</v>
      </c>
      <c r="M13" t="s">
        <v>21</v>
      </c>
      <c r="O13" s="1">
        <v>12</v>
      </c>
      <c r="P13" t="s">
        <v>19</v>
      </c>
      <c r="Q13" s="1">
        <v>28</v>
      </c>
      <c r="R13" t="s">
        <v>19</v>
      </c>
      <c r="S13" s="1">
        <v>44</v>
      </c>
      <c r="T13" t="s">
        <v>19</v>
      </c>
    </row>
    <row r="14" spans="1:20">
      <c r="A14" s="1">
        <v>13</v>
      </c>
      <c r="B14" t="s">
        <v>19</v>
      </c>
      <c r="C14" s="1">
        <v>29</v>
      </c>
      <c r="D14" t="s">
        <v>20</v>
      </c>
      <c r="E14" s="1">
        <v>45</v>
      </c>
      <c r="F14" s="6" t="s">
        <v>23</v>
      </c>
      <c r="H14" s="1">
        <v>13</v>
      </c>
      <c r="I14" t="s">
        <v>19</v>
      </c>
      <c r="J14" s="1">
        <v>29</v>
      </c>
      <c r="K14" t="s">
        <v>21</v>
      </c>
      <c r="L14" s="1">
        <v>45</v>
      </c>
      <c r="M14" t="s">
        <v>20</v>
      </c>
      <c r="O14" s="1">
        <v>13</v>
      </c>
      <c r="P14" t="s">
        <v>19</v>
      </c>
      <c r="Q14" s="1">
        <v>29</v>
      </c>
      <c r="R14" t="s">
        <v>19</v>
      </c>
      <c r="S14" s="1">
        <v>45</v>
      </c>
      <c r="T14" t="s">
        <v>19</v>
      </c>
    </row>
    <row r="15" spans="1:20">
      <c r="A15" s="1">
        <v>14</v>
      </c>
      <c r="B15" t="s">
        <v>21</v>
      </c>
      <c r="C15" s="1">
        <v>30</v>
      </c>
      <c r="D15" t="s">
        <v>22</v>
      </c>
      <c r="E15" s="1">
        <v>46</v>
      </c>
      <c r="F15" t="s">
        <v>21</v>
      </c>
      <c r="H15" s="1">
        <v>14</v>
      </c>
      <c r="I15" t="s">
        <v>19</v>
      </c>
      <c r="J15" s="1">
        <v>30</v>
      </c>
      <c r="K15" t="s">
        <v>19</v>
      </c>
      <c r="L15" s="1">
        <v>46</v>
      </c>
      <c r="M15" t="s">
        <v>19</v>
      </c>
      <c r="O15" s="1">
        <v>14</v>
      </c>
      <c r="P15" t="s">
        <v>19</v>
      </c>
      <c r="Q15" s="1">
        <v>30</v>
      </c>
      <c r="R15" t="s">
        <v>19</v>
      </c>
      <c r="S15" s="1">
        <v>46</v>
      </c>
      <c r="T15" t="s">
        <v>19</v>
      </c>
    </row>
    <row r="16" spans="1:20">
      <c r="A16" s="1">
        <v>15</v>
      </c>
      <c r="B16" t="s">
        <v>19</v>
      </c>
      <c r="C16" s="1">
        <v>31</v>
      </c>
      <c r="D16" s="6" t="s">
        <v>23</v>
      </c>
      <c r="E16" s="1">
        <v>47</v>
      </c>
      <c r="F16" s="6" t="s">
        <v>23</v>
      </c>
      <c r="H16" s="1">
        <v>15</v>
      </c>
      <c r="I16" t="s">
        <v>19</v>
      </c>
      <c r="J16" s="1">
        <v>31</v>
      </c>
      <c r="K16" t="s">
        <v>19</v>
      </c>
      <c r="L16" s="1">
        <v>47</v>
      </c>
      <c r="M16" t="s">
        <v>19</v>
      </c>
      <c r="O16" s="1">
        <v>15</v>
      </c>
      <c r="P16" t="s">
        <v>19</v>
      </c>
      <c r="Q16" s="1">
        <v>31</v>
      </c>
      <c r="R16" t="s">
        <v>19</v>
      </c>
      <c r="S16" s="1">
        <v>47</v>
      </c>
      <c r="T16" t="s">
        <v>21</v>
      </c>
    </row>
    <row r="17" spans="1:20">
      <c r="A17" s="1">
        <v>16</v>
      </c>
      <c r="B17" t="s">
        <v>19</v>
      </c>
      <c r="C17" s="1">
        <v>32</v>
      </c>
      <c r="D17" t="s">
        <v>20</v>
      </c>
      <c r="E17" s="1">
        <v>48</v>
      </c>
      <c r="F17" t="s">
        <v>19</v>
      </c>
      <c r="H17" s="1">
        <v>16</v>
      </c>
      <c r="I17" t="s">
        <v>21</v>
      </c>
      <c r="J17" s="1">
        <v>32</v>
      </c>
      <c r="K17" t="s">
        <v>20</v>
      </c>
      <c r="L17" s="1">
        <v>48</v>
      </c>
      <c r="M17" t="s">
        <v>19</v>
      </c>
      <c r="O17" s="1">
        <v>16</v>
      </c>
      <c r="P17" t="s">
        <v>21</v>
      </c>
      <c r="Q17" s="1">
        <v>32</v>
      </c>
      <c r="R17" t="s">
        <v>20</v>
      </c>
      <c r="S17" s="1">
        <v>48</v>
      </c>
      <c r="T17" t="s">
        <v>19</v>
      </c>
    </row>
    <row r="18" spans="1:20" ht="35" customHeight="1">
      <c r="A18" s="1"/>
      <c r="C18" s="1"/>
      <c r="E18" s="1"/>
      <c r="H18" s="1"/>
      <c r="J18" s="1"/>
      <c r="L18" s="1"/>
      <c r="O18" s="1"/>
      <c r="Q18" s="1"/>
      <c r="S18" s="1"/>
    </row>
    <row r="19" spans="1:20" ht="32" customHeight="1">
      <c r="A19" s="14" t="s">
        <v>1</v>
      </c>
      <c r="B19" s="14"/>
      <c r="C19" s="14"/>
      <c r="D19" s="14"/>
      <c r="E19" s="14"/>
      <c r="F19" s="14"/>
      <c r="G19" s="2"/>
      <c r="H19" s="18" t="s">
        <v>3</v>
      </c>
      <c r="I19" s="18"/>
      <c r="J19" s="18"/>
      <c r="K19" s="18"/>
      <c r="L19" s="18"/>
      <c r="M19" s="18"/>
      <c r="N19" s="2"/>
      <c r="O19" s="17" t="s">
        <v>5</v>
      </c>
      <c r="P19" s="17"/>
      <c r="Q19" s="17"/>
      <c r="R19" s="17"/>
      <c r="S19" s="17"/>
      <c r="T19" s="17"/>
    </row>
    <row r="20" spans="1:20">
      <c r="A20" s="1">
        <v>1</v>
      </c>
      <c r="B20" t="s">
        <v>19</v>
      </c>
      <c r="C20" s="1">
        <v>17</v>
      </c>
      <c r="D20" t="s">
        <v>20</v>
      </c>
      <c r="E20" s="1">
        <v>33</v>
      </c>
      <c r="F20" t="s">
        <v>21</v>
      </c>
      <c r="H20" s="1">
        <v>1</v>
      </c>
      <c r="I20" t="s">
        <v>22</v>
      </c>
      <c r="J20" s="1">
        <v>17</v>
      </c>
      <c r="K20" t="s">
        <v>19</v>
      </c>
      <c r="L20" s="1">
        <v>33</v>
      </c>
      <c r="M20" t="s">
        <v>19</v>
      </c>
      <c r="O20" s="1">
        <v>1</v>
      </c>
      <c r="P20" t="s">
        <v>19</v>
      </c>
      <c r="Q20" s="1">
        <v>17</v>
      </c>
      <c r="R20" t="s">
        <v>19</v>
      </c>
      <c r="S20" s="1">
        <v>33</v>
      </c>
      <c r="T20" t="s">
        <v>19</v>
      </c>
    </row>
    <row r="21" spans="1:20">
      <c r="A21" s="1">
        <v>2</v>
      </c>
      <c r="B21" t="s">
        <v>20</v>
      </c>
      <c r="C21" s="1">
        <v>18</v>
      </c>
      <c r="D21" t="s">
        <v>19</v>
      </c>
      <c r="E21" s="1">
        <v>34</v>
      </c>
      <c r="F21" t="s">
        <v>19</v>
      </c>
      <c r="H21" s="1">
        <v>2</v>
      </c>
      <c r="I21" t="s">
        <v>19</v>
      </c>
      <c r="J21" s="1">
        <v>18</v>
      </c>
      <c r="K21" t="s">
        <v>19</v>
      </c>
      <c r="L21" s="1">
        <v>34</v>
      </c>
      <c r="M21" t="s">
        <v>20</v>
      </c>
      <c r="O21" s="1">
        <v>2</v>
      </c>
      <c r="P21" t="s">
        <v>19</v>
      </c>
      <c r="Q21" s="1">
        <v>18</v>
      </c>
      <c r="R21" t="s">
        <v>21</v>
      </c>
      <c r="S21" s="1">
        <v>34</v>
      </c>
      <c r="T21" t="s">
        <v>20</v>
      </c>
    </row>
    <row r="22" spans="1:20">
      <c r="A22" s="1">
        <v>3</v>
      </c>
      <c r="B22" t="s">
        <v>21</v>
      </c>
      <c r="C22" s="1">
        <v>19</v>
      </c>
      <c r="D22" t="s">
        <v>19</v>
      </c>
      <c r="E22" s="1">
        <v>35</v>
      </c>
      <c r="F22" t="s">
        <v>21</v>
      </c>
      <c r="H22" s="1">
        <v>3</v>
      </c>
      <c r="I22" t="s">
        <v>19</v>
      </c>
      <c r="J22" s="1">
        <v>19</v>
      </c>
      <c r="K22" t="s">
        <v>19</v>
      </c>
      <c r="L22" s="1">
        <v>35</v>
      </c>
      <c r="M22" t="s">
        <v>19</v>
      </c>
      <c r="O22" s="1">
        <v>3</v>
      </c>
      <c r="P22" t="s">
        <v>19</v>
      </c>
      <c r="Q22" s="1">
        <v>19</v>
      </c>
      <c r="R22" t="s">
        <v>21</v>
      </c>
      <c r="S22" s="1">
        <v>35</v>
      </c>
      <c r="T22" t="s">
        <v>19</v>
      </c>
    </row>
    <row r="23" spans="1:20">
      <c r="A23" s="1">
        <v>4</v>
      </c>
      <c r="B23" t="s">
        <v>19</v>
      </c>
      <c r="C23" s="1">
        <v>20</v>
      </c>
      <c r="D23" t="s">
        <v>21</v>
      </c>
      <c r="E23" s="1">
        <v>36</v>
      </c>
      <c r="F23" t="s">
        <v>19</v>
      </c>
      <c r="H23" s="1">
        <v>4</v>
      </c>
      <c r="I23" t="s">
        <v>19</v>
      </c>
      <c r="J23" s="1">
        <v>20</v>
      </c>
      <c r="K23" t="s">
        <v>22</v>
      </c>
      <c r="L23" s="1">
        <v>36</v>
      </c>
      <c r="M23" t="s">
        <v>19</v>
      </c>
      <c r="O23" s="1">
        <v>4</v>
      </c>
      <c r="P23" t="s">
        <v>21</v>
      </c>
      <c r="Q23" s="1">
        <v>20</v>
      </c>
      <c r="R23" t="s">
        <v>19</v>
      </c>
      <c r="S23" s="1">
        <v>36</v>
      </c>
      <c r="T23" t="s">
        <v>21</v>
      </c>
    </row>
    <row r="24" spans="1:20">
      <c r="A24" s="1">
        <v>5</v>
      </c>
      <c r="B24" t="s">
        <v>19</v>
      </c>
      <c r="C24" s="1">
        <v>21</v>
      </c>
      <c r="D24" t="s">
        <v>20</v>
      </c>
      <c r="E24" s="1">
        <v>37</v>
      </c>
      <c r="F24" t="s">
        <v>22</v>
      </c>
      <c r="H24" s="1">
        <v>5</v>
      </c>
      <c r="I24" t="s">
        <v>19</v>
      </c>
      <c r="J24" s="1">
        <v>21</v>
      </c>
      <c r="K24" t="s">
        <v>19</v>
      </c>
      <c r="L24" s="1">
        <v>37</v>
      </c>
      <c r="M24" t="s">
        <v>21</v>
      </c>
      <c r="O24" s="1">
        <v>5</v>
      </c>
      <c r="P24" t="s">
        <v>19</v>
      </c>
      <c r="Q24" s="1">
        <v>21</v>
      </c>
      <c r="R24" t="s">
        <v>19</v>
      </c>
      <c r="S24" s="1">
        <v>37</v>
      </c>
      <c r="T24" t="s">
        <v>21</v>
      </c>
    </row>
    <row r="25" spans="1:20">
      <c r="A25" s="1">
        <v>6</v>
      </c>
      <c r="B25" t="s">
        <v>21</v>
      </c>
      <c r="C25" s="1">
        <v>22</v>
      </c>
      <c r="D25" t="s">
        <v>19</v>
      </c>
      <c r="E25" s="1">
        <v>38</v>
      </c>
      <c r="F25" t="s">
        <v>20</v>
      </c>
      <c r="H25" s="1">
        <v>6</v>
      </c>
      <c r="I25" t="s">
        <v>19</v>
      </c>
      <c r="J25" s="1">
        <v>22</v>
      </c>
      <c r="K25" t="s">
        <v>22</v>
      </c>
      <c r="L25" s="1">
        <v>38</v>
      </c>
      <c r="M25" t="s">
        <v>19</v>
      </c>
      <c r="O25" s="1">
        <v>6</v>
      </c>
      <c r="P25" t="s">
        <v>19</v>
      </c>
      <c r="Q25" s="1">
        <v>22</v>
      </c>
      <c r="R25" t="s">
        <v>21</v>
      </c>
      <c r="S25" s="1">
        <v>38</v>
      </c>
      <c r="T25" t="s">
        <v>19</v>
      </c>
    </row>
    <row r="26" spans="1:20">
      <c r="A26" s="1">
        <v>7</v>
      </c>
      <c r="B26" t="s">
        <v>21</v>
      </c>
      <c r="C26" s="1">
        <v>23</v>
      </c>
      <c r="D26" t="s">
        <v>19</v>
      </c>
      <c r="E26" s="1">
        <v>39</v>
      </c>
      <c r="F26" t="s">
        <v>19</v>
      </c>
      <c r="H26" s="1">
        <v>7</v>
      </c>
      <c r="I26" t="s">
        <v>19</v>
      </c>
      <c r="J26" s="1">
        <v>23</v>
      </c>
      <c r="K26" t="s">
        <v>19</v>
      </c>
      <c r="L26" s="1">
        <v>39</v>
      </c>
      <c r="M26" t="s">
        <v>21</v>
      </c>
      <c r="O26" s="1">
        <v>7</v>
      </c>
      <c r="P26" t="s">
        <v>20</v>
      </c>
      <c r="Q26" s="1">
        <v>23</v>
      </c>
      <c r="R26" t="s">
        <v>21</v>
      </c>
      <c r="S26" s="1">
        <v>39</v>
      </c>
      <c r="T26" t="s">
        <v>19</v>
      </c>
    </row>
    <row r="27" spans="1:20">
      <c r="A27" s="1">
        <v>8</v>
      </c>
      <c r="B27" t="s">
        <v>20</v>
      </c>
      <c r="C27" s="1">
        <v>24</v>
      </c>
      <c r="D27" t="s">
        <v>19</v>
      </c>
      <c r="E27" s="1">
        <v>40</v>
      </c>
      <c r="F27" t="s">
        <v>19</v>
      </c>
      <c r="H27" s="1">
        <v>8</v>
      </c>
      <c r="I27" t="s">
        <v>20</v>
      </c>
      <c r="J27" s="1">
        <v>24</v>
      </c>
      <c r="K27" t="s">
        <v>19</v>
      </c>
      <c r="L27" s="1">
        <v>40</v>
      </c>
      <c r="M27" t="s">
        <v>21</v>
      </c>
      <c r="O27" s="1">
        <v>8</v>
      </c>
      <c r="P27" t="s">
        <v>19</v>
      </c>
      <c r="Q27" s="1">
        <v>24</v>
      </c>
      <c r="R27" t="s">
        <v>21</v>
      </c>
      <c r="S27" s="1">
        <v>40</v>
      </c>
      <c r="T27" t="s">
        <v>20</v>
      </c>
    </row>
    <row r="28" spans="1:20">
      <c r="A28" s="1">
        <v>9</v>
      </c>
      <c r="B28" t="s">
        <v>19</v>
      </c>
      <c r="C28" s="1">
        <v>25</v>
      </c>
      <c r="D28" t="s">
        <v>19</v>
      </c>
      <c r="E28" s="1">
        <v>41</v>
      </c>
      <c r="F28" t="s">
        <v>19</v>
      </c>
      <c r="H28" s="1">
        <v>9</v>
      </c>
      <c r="I28" t="s">
        <v>19</v>
      </c>
      <c r="J28" s="1">
        <v>25</v>
      </c>
      <c r="K28" t="s">
        <v>19</v>
      </c>
      <c r="L28" s="1">
        <v>41</v>
      </c>
      <c r="M28" t="s">
        <v>21</v>
      </c>
      <c r="O28" s="1">
        <v>9</v>
      </c>
      <c r="P28" t="s">
        <v>19</v>
      </c>
      <c r="Q28" s="1">
        <v>25</v>
      </c>
      <c r="R28" t="s">
        <v>21</v>
      </c>
      <c r="S28" s="1">
        <v>41</v>
      </c>
      <c r="T28" t="s">
        <v>19</v>
      </c>
    </row>
    <row r="29" spans="1:20">
      <c r="A29" s="1">
        <v>10</v>
      </c>
      <c r="B29" t="s">
        <v>19</v>
      </c>
      <c r="C29" s="1">
        <v>26</v>
      </c>
      <c r="D29" t="s">
        <v>19</v>
      </c>
      <c r="E29" s="1">
        <v>42</v>
      </c>
      <c r="F29" t="s">
        <v>19</v>
      </c>
      <c r="H29" s="1">
        <v>10</v>
      </c>
      <c r="I29" t="s">
        <v>21</v>
      </c>
      <c r="J29" s="1">
        <v>26</v>
      </c>
      <c r="K29" t="s">
        <v>19</v>
      </c>
      <c r="L29" s="1">
        <v>42</v>
      </c>
      <c r="M29" t="s">
        <v>21</v>
      </c>
      <c r="O29" s="1">
        <v>10</v>
      </c>
      <c r="P29" t="s">
        <v>20</v>
      </c>
      <c r="Q29" s="1">
        <v>26</v>
      </c>
      <c r="R29" t="s">
        <v>19</v>
      </c>
      <c r="S29" s="1">
        <v>42</v>
      </c>
      <c r="T29" t="s">
        <v>21</v>
      </c>
    </row>
    <row r="30" spans="1:20">
      <c r="A30" s="1">
        <v>11</v>
      </c>
      <c r="B30" t="s">
        <v>19</v>
      </c>
      <c r="C30" s="1">
        <v>27</v>
      </c>
      <c r="D30" t="s">
        <v>20</v>
      </c>
      <c r="E30" s="1">
        <v>43</v>
      </c>
      <c r="F30" t="s">
        <v>19</v>
      </c>
      <c r="H30" s="1">
        <v>11</v>
      </c>
      <c r="I30" t="s">
        <v>19</v>
      </c>
      <c r="J30" s="1">
        <v>27</v>
      </c>
      <c r="K30" t="s">
        <v>19</v>
      </c>
      <c r="L30" s="1">
        <v>43</v>
      </c>
      <c r="M30" t="s">
        <v>19</v>
      </c>
      <c r="O30" s="1">
        <v>11</v>
      </c>
      <c r="P30" t="s">
        <v>19</v>
      </c>
      <c r="Q30" s="1">
        <v>27</v>
      </c>
      <c r="R30" t="s">
        <v>19</v>
      </c>
      <c r="S30" s="1">
        <v>43</v>
      </c>
      <c r="T30" t="s">
        <v>19</v>
      </c>
    </row>
    <row r="31" spans="1:20">
      <c r="A31" s="1">
        <v>12</v>
      </c>
      <c r="B31" t="s">
        <v>20</v>
      </c>
      <c r="C31" s="1">
        <v>28</v>
      </c>
      <c r="D31" t="s">
        <v>19</v>
      </c>
      <c r="E31" s="1">
        <v>44</v>
      </c>
      <c r="F31" t="s">
        <v>21</v>
      </c>
      <c r="H31" s="1">
        <v>12</v>
      </c>
      <c r="I31" t="s">
        <v>19</v>
      </c>
      <c r="J31" s="1">
        <v>28</v>
      </c>
      <c r="K31" t="s">
        <v>22</v>
      </c>
      <c r="L31" s="1">
        <v>44</v>
      </c>
      <c r="M31" t="s">
        <v>21</v>
      </c>
      <c r="O31" s="1">
        <v>12</v>
      </c>
      <c r="P31" t="s">
        <v>19</v>
      </c>
      <c r="Q31" s="1">
        <v>28</v>
      </c>
      <c r="R31" t="s">
        <v>19</v>
      </c>
      <c r="S31" s="1">
        <v>44</v>
      </c>
      <c r="T31" t="s">
        <v>19</v>
      </c>
    </row>
    <row r="32" spans="1:20">
      <c r="A32" s="1">
        <v>13</v>
      </c>
      <c r="B32" t="s">
        <v>19</v>
      </c>
      <c r="C32" s="1">
        <v>29</v>
      </c>
      <c r="D32" t="s">
        <v>20</v>
      </c>
      <c r="E32" s="1">
        <v>45</v>
      </c>
      <c r="F32" t="s">
        <v>22</v>
      </c>
      <c r="H32" s="1">
        <v>13</v>
      </c>
      <c r="I32" t="s">
        <v>19</v>
      </c>
      <c r="J32" s="1">
        <v>29</v>
      </c>
      <c r="K32" t="s">
        <v>21</v>
      </c>
      <c r="L32" s="1">
        <v>45</v>
      </c>
      <c r="M32" t="s">
        <v>20</v>
      </c>
      <c r="O32" s="1">
        <v>13</v>
      </c>
      <c r="P32" t="s">
        <v>19</v>
      </c>
      <c r="Q32" s="1">
        <v>29</v>
      </c>
      <c r="R32" t="s">
        <v>19</v>
      </c>
      <c r="S32" s="1">
        <v>45</v>
      </c>
      <c r="T32" t="s">
        <v>19</v>
      </c>
    </row>
    <row r="33" spans="1:20">
      <c r="A33" s="1">
        <v>14</v>
      </c>
      <c r="B33" t="s">
        <v>21</v>
      </c>
      <c r="C33" s="1">
        <v>30</v>
      </c>
      <c r="D33" t="s">
        <v>22</v>
      </c>
      <c r="E33" s="1">
        <v>46</v>
      </c>
      <c r="F33" t="s">
        <v>21</v>
      </c>
      <c r="H33" s="1">
        <v>14</v>
      </c>
      <c r="I33" t="s">
        <v>19</v>
      </c>
      <c r="J33" s="1">
        <v>30</v>
      </c>
      <c r="K33" t="s">
        <v>19</v>
      </c>
      <c r="L33" s="1">
        <v>46</v>
      </c>
      <c r="M33" t="s">
        <v>19</v>
      </c>
      <c r="O33" s="1">
        <v>14</v>
      </c>
      <c r="P33" t="s">
        <v>19</v>
      </c>
      <c r="Q33" s="1">
        <v>30</v>
      </c>
      <c r="R33" t="s">
        <v>19</v>
      </c>
      <c r="S33" s="1">
        <v>46</v>
      </c>
      <c r="T33" t="s">
        <v>19</v>
      </c>
    </row>
    <row r="34" spans="1:20">
      <c r="A34" s="1">
        <v>15</v>
      </c>
      <c r="B34" t="s">
        <v>19</v>
      </c>
      <c r="C34" s="1">
        <v>31</v>
      </c>
      <c r="D34" t="s">
        <v>19</v>
      </c>
      <c r="E34" s="1">
        <v>47</v>
      </c>
      <c r="F34" t="s">
        <v>22</v>
      </c>
      <c r="H34" s="1">
        <v>15</v>
      </c>
      <c r="I34" t="s">
        <v>19</v>
      </c>
      <c r="J34" s="1">
        <v>31</v>
      </c>
      <c r="K34" t="s">
        <v>19</v>
      </c>
      <c r="L34" s="1">
        <v>47</v>
      </c>
      <c r="M34" t="s">
        <v>19</v>
      </c>
      <c r="O34" s="1">
        <v>15</v>
      </c>
      <c r="P34" t="s">
        <v>19</v>
      </c>
      <c r="Q34" s="1">
        <v>31</v>
      </c>
      <c r="R34" t="s">
        <v>19</v>
      </c>
      <c r="S34" s="1">
        <v>47</v>
      </c>
      <c r="T34" t="s">
        <v>21</v>
      </c>
    </row>
    <row r="35" spans="1:20">
      <c r="A35" s="1">
        <v>16</v>
      </c>
      <c r="B35" t="s">
        <v>19</v>
      </c>
      <c r="C35" s="1">
        <v>32</v>
      </c>
      <c r="D35" t="s">
        <v>20</v>
      </c>
      <c r="E35" s="1">
        <v>48</v>
      </c>
      <c r="F35" t="s">
        <v>19</v>
      </c>
      <c r="H35" s="1">
        <v>16</v>
      </c>
      <c r="I35" t="s">
        <v>21</v>
      </c>
      <c r="J35" s="1">
        <v>32</v>
      </c>
      <c r="K35" t="s">
        <v>20</v>
      </c>
      <c r="L35" s="1">
        <v>48</v>
      </c>
      <c r="M35" t="s">
        <v>19</v>
      </c>
      <c r="O35" s="1">
        <v>16</v>
      </c>
      <c r="P35" t="s">
        <v>21</v>
      </c>
      <c r="Q35" s="1">
        <v>32</v>
      </c>
      <c r="R35" t="s">
        <v>20</v>
      </c>
      <c r="S35" s="1">
        <v>48</v>
      </c>
      <c r="T35" t="s">
        <v>19</v>
      </c>
    </row>
    <row r="37" spans="1:20" ht="20">
      <c r="A37" s="14" t="s">
        <v>41</v>
      </c>
      <c r="B37" s="14"/>
      <c r="C37" s="14"/>
      <c r="D37" s="14"/>
      <c r="E37" s="14"/>
      <c r="F37" s="14"/>
      <c r="H37" s="15" t="s">
        <v>43</v>
      </c>
      <c r="I37" s="16"/>
      <c r="J37" s="16"/>
      <c r="K37" s="16"/>
      <c r="L37" s="16"/>
      <c r="M37" s="16"/>
      <c r="O37" s="17" t="s">
        <v>42</v>
      </c>
      <c r="P37" s="17"/>
      <c r="Q37" s="17"/>
      <c r="R37" s="17"/>
      <c r="S37" s="17"/>
      <c r="T37" s="17"/>
    </row>
    <row r="38" spans="1:20">
      <c r="A38" s="1">
        <v>1</v>
      </c>
      <c r="B38" t="s">
        <v>19</v>
      </c>
      <c r="C38" s="1">
        <v>17</v>
      </c>
      <c r="D38" t="s">
        <v>20</v>
      </c>
      <c r="E38" s="1">
        <v>33</v>
      </c>
      <c r="F38" t="s">
        <v>21</v>
      </c>
    </row>
    <row r="39" spans="1:20">
      <c r="A39" s="1">
        <v>2</v>
      </c>
      <c r="B39" t="s">
        <v>20</v>
      </c>
      <c r="C39" s="1">
        <v>18</v>
      </c>
      <c r="D39" t="s">
        <v>19</v>
      </c>
      <c r="E39" s="1">
        <v>34</v>
      </c>
      <c r="F39" t="s">
        <v>19</v>
      </c>
    </row>
    <row r="40" spans="1:20">
      <c r="A40" s="1">
        <v>3</v>
      </c>
      <c r="B40" t="s">
        <v>21</v>
      </c>
      <c r="C40" s="1">
        <v>19</v>
      </c>
      <c r="D40" t="s">
        <v>19</v>
      </c>
      <c r="E40" s="1">
        <v>35</v>
      </c>
      <c r="F40" t="s">
        <v>21</v>
      </c>
    </row>
    <row r="41" spans="1:20">
      <c r="A41" s="1">
        <v>4</v>
      </c>
      <c r="B41" t="s">
        <v>19</v>
      </c>
      <c r="C41" s="1">
        <v>20</v>
      </c>
      <c r="D41" t="s">
        <v>21</v>
      </c>
      <c r="E41" s="1">
        <v>36</v>
      </c>
      <c r="F41" t="s">
        <v>19</v>
      </c>
    </row>
    <row r="42" spans="1:20">
      <c r="A42" s="1">
        <v>5</v>
      </c>
      <c r="B42" t="s">
        <v>19</v>
      </c>
      <c r="C42" s="1">
        <v>21</v>
      </c>
      <c r="D42" t="s">
        <v>20</v>
      </c>
      <c r="E42" s="1">
        <v>37</v>
      </c>
      <c r="F42" t="s">
        <v>22</v>
      </c>
    </row>
    <row r="43" spans="1:20">
      <c r="A43" s="1">
        <v>6</v>
      </c>
      <c r="B43" t="s">
        <v>21</v>
      </c>
      <c r="C43" s="1">
        <v>22</v>
      </c>
      <c r="D43" t="s">
        <v>19</v>
      </c>
      <c r="E43" s="1">
        <v>38</v>
      </c>
      <c r="F43" t="s">
        <v>20</v>
      </c>
    </row>
    <row r="44" spans="1:20">
      <c r="A44" s="1">
        <v>7</v>
      </c>
      <c r="B44" t="s">
        <v>21</v>
      </c>
      <c r="C44" s="1">
        <v>23</v>
      </c>
      <c r="D44" t="s">
        <v>19</v>
      </c>
      <c r="E44" s="1">
        <v>39</v>
      </c>
      <c r="F44" t="s">
        <v>19</v>
      </c>
    </row>
    <row r="45" spans="1:20">
      <c r="A45" s="1">
        <v>8</v>
      </c>
      <c r="B45" t="s">
        <v>20</v>
      </c>
      <c r="C45" s="1">
        <v>24</v>
      </c>
      <c r="D45" t="s">
        <v>19</v>
      </c>
      <c r="E45" s="1">
        <v>40</v>
      </c>
      <c r="F45" t="s">
        <v>19</v>
      </c>
    </row>
    <row r="46" spans="1:20">
      <c r="A46" s="1">
        <v>9</v>
      </c>
      <c r="B46" t="s">
        <v>19</v>
      </c>
      <c r="C46" s="1">
        <v>25</v>
      </c>
      <c r="D46" t="s">
        <v>19</v>
      </c>
      <c r="E46" s="1">
        <v>41</v>
      </c>
      <c r="F46" t="s">
        <v>19</v>
      </c>
    </row>
    <row r="47" spans="1:20">
      <c r="A47" s="1">
        <v>10</v>
      </c>
      <c r="B47" t="s">
        <v>19</v>
      </c>
      <c r="C47" s="1">
        <v>26</v>
      </c>
      <c r="D47" t="s">
        <v>19</v>
      </c>
      <c r="E47" s="1">
        <v>42</v>
      </c>
      <c r="F47" t="s">
        <v>19</v>
      </c>
    </row>
    <row r="48" spans="1:20">
      <c r="A48" s="1">
        <v>11</v>
      </c>
      <c r="B48" t="s">
        <v>19</v>
      </c>
      <c r="C48" s="1">
        <v>27</v>
      </c>
      <c r="D48" t="s">
        <v>20</v>
      </c>
      <c r="E48" s="1">
        <v>43</v>
      </c>
      <c r="F48" t="s">
        <v>19</v>
      </c>
    </row>
    <row r="49" spans="1:17">
      <c r="A49" s="1">
        <v>12</v>
      </c>
      <c r="B49" t="s">
        <v>20</v>
      </c>
      <c r="C49" s="1">
        <v>28</v>
      </c>
      <c r="D49" t="s">
        <v>19</v>
      </c>
      <c r="E49" s="1">
        <v>44</v>
      </c>
      <c r="F49" t="s">
        <v>21</v>
      </c>
    </row>
    <row r="50" spans="1:17">
      <c r="A50" s="1">
        <v>13</v>
      </c>
      <c r="B50" t="s">
        <v>19</v>
      </c>
      <c r="C50" s="1">
        <v>29</v>
      </c>
      <c r="D50" t="s">
        <v>20</v>
      </c>
      <c r="E50" s="1">
        <v>45</v>
      </c>
      <c r="F50" t="s">
        <v>22</v>
      </c>
    </row>
    <row r="51" spans="1:17">
      <c r="A51" s="1">
        <v>14</v>
      </c>
      <c r="B51" t="s">
        <v>21</v>
      </c>
      <c r="C51" s="1">
        <v>30</v>
      </c>
      <c r="D51" t="s">
        <v>22</v>
      </c>
      <c r="E51" s="1">
        <v>46</v>
      </c>
      <c r="F51" t="s">
        <v>21</v>
      </c>
    </row>
    <row r="52" spans="1:17">
      <c r="A52" s="1">
        <v>15</v>
      </c>
      <c r="B52" t="s">
        <v>19</v>
      </c>
      <c r="C52" s="1">
        <v>31</v>
      </c>
      <c r="D52" t="s">
        <v>19</v>
      </c>
      <c r="E52" s="1">
        <v>47</v>
      </c>
      <c r="F52" t="s">
        <v>22</v>
      </c>
    </row>
    <row r="53" spans="1:17">
      <c r="A53" s="1">
        <v>16</v>
      </c>
      <c r="B53" t="s">
        <v>19</v>
      </c>
      <c r="C53" s="1">
        <v>32</v>
      </c>
      <c r="D53" t="s">
        <v>20</v>
      </c>
      <c r="E53" s="1">
        <v>48</v>
      </c>
      <c r="F53" t="s">
        <v>19</v>
      </c>
    </row>
    <row r="55" spans="1:17" ht="17">
      <c r="A55" s="7"/>
      <c r="B55" s="5" t="s">
        <v>37</v>
      </c>
      <c r="C55" s="10" t="s">
        <v>38</v>
      </c>
      <c r="D55" s="7"/>
      <c r="I55" s="5" t="s">
        <v>37</v>
      </c>
      <c r="J55" s="10" t="s">
        <v>38</v>
      </c>
      <c r="Q55" s="10" t="s">
        <v>38</v>
      </c>
    </row>
    <row r="56" spans="1:17">
      <c r="A56" s="4" t="s">
        <v>27</v>
      </c>
      <c r="B56" s="1">
        <f>COUNTIF(A20:F35,"未検出")</f>
        <v>9</v>
      </c>
      <c r="C56" s="1">
        <v>3</v>
      </c>
      <c r="H56" s="4" t="s">
        <v>27</v>
      </c>
      <c r="I56" s="1">
        <f>COUNTIF(H20:M35,"未検出")</f>
        <v>9</v>
      </c>
      <c r="J56" s="1">
        <v>0</v>
      </c>
      <c r="O56" s="4" t="s">
        <v>27</v>
      </c>
      <c r="P56" s="1">
        <f>COUNTIF(O20:T35,"未検出")</f>
        <v>12</v>
      </c>
      <c r="Q56" s="1">
        <v>0</v>
      </c>
    </row>
    <row r="57" spans="1:17">
      <c r="A57" s="4" t="s">
        <v>28</v>
      </c>
      <c r="B57" s="1">
        <f>COUNTIF(A20:F35,"バンド減少")</f>
        <v>9</v>
      </c>
      <c r="C57" s="1">
        <v>15</v>
      </c>
      <c r="H57" s="4" t="s">
        <v>28</v>
      </c>
      <c r="I57" s="1">
        <f>COUNTIF(H20:M35,"バンド減少")</f>
        <v>4</v>
      </c>
      <c r="J57" s="1">
        <v>10</v>
      </c>
      <c r="O57" s="4" t="s">
        <v>28</v>
      </c>
      <c r="P57" s="1">
        <f>COUNTIF(O20:T35,"バンド減少")</f>
        <v>5</v>
      </c>
      <c r="Q57" s="1">
        <v>12</v>
      </c>
    </row>
    <row r="58" spans="1:17">
      <c r="A58" s="4" t="s">
        <v>29</v>
      </c>
      <c r="B58" s="1">
        <f>COUNTIF(A20:F35,"バンド増加")</f>
        <v>4</v>
      </c>
      <c r="C58" s="1">
        <v>4</v>
      </c>
      <c r="H58" s="4" t="s">
        <v>29</v>
      </c>
      <c r="I58" s="1">
        <f>COUNTIF(H20:M35,"バンド増加")</f>
        <v>4</v>
      </c>
      <c r="J58" s="1">
        <v>5</v>
      </c>
      <c r="O58" s="4" t="s">
        <v>29</v>
      </c>
      <c r="P58" s="1">
        <f>COUNTIF(O20:T35,"バンド増加")</f>
        <v>0</v>
      </c>
      <c r="Q58" s="1">
        <v>2</v>
      </c>
    </row>
    <row r="59" spans="1:17">
      <c r="A59" s="4" t="s">
        <v>30</v>
      </c>
      <c r="B59" s="1">
        <f>COUNTIF(A20:F35,"変化なし")</f>
        <v>26</v>
      </c>
      <c r="C59" s="1">
        <v>26</v>
      </c>
      <c r="H59" s="4" t="s">
        <v>30</v>
      </c>
      <c r="I59" s="1">
        <f>COUNTIF(H20:M35,"変化なし")</f>
        <v>31</v>
      </c>
      <c r="J59" s="1">
        <v>33</v>
      </c>
      <c r="O59" s="4" t="s">
        <v>30</v>
      </c>
      <c r="P59" s="1">
        <f>COUNTIF(O20:T35,"変化なし")</f>
        <v>31</v>
      </c>
      <c r="Q59" s="1">
        <v>34</v>
      </c>
    </row>
    <row r="60" spans="1:17">
      <c r="A60" s="4" t="s">
        <v>31</v>
      </c>
      <c r="B60" s="1">
        <f>COUNTIF(A20:F35,"複数バンド")</f>
        <v>0</v>
      </c>
      <c r="C60" s="1">
        <v>0</v>
      </c>
      <c r="H60" s="4" t="s">
        <v>31</v>
      </c>
      <c r="I60" s="1">
        <f>COUNTIF(H20:M35,"複数バンド")</f>
        <v>0</v>
      </c>
      <c r="J60" s="1">
        <v>0</v>
      </c>
      <c r="O60" s="4" t="s">
        <v>31</v>
      </c>
      <c r="P60" s="1">
        <f>COUNTIF(O20:T35,"複数バンド")</f>
        <v>0</v>
      </c>
      <c r="Q60" s="1">
        <v>0</v>
      </c>
    </row>
    <row r="65" spans="8:9" ht="17">
      <c r="H65" s="10" t="s">
        <v>32</v>
      </c>
      <c r="I65" s="9">
        <f>SUM(B56,I56,P56)</f>
        <v>30</v>
      </c>
    </row>
    <row r="66" spans="8:9" ht="34">
      <c r="H66" s="5" t="s">
        <v>33</v>
      </c>
      <c r="I66" s="9">
        <f>SUM(B57,I57,P57)</f>
        <v>18</v>
      </c>
    </row>
    <row r="67" spans="8:9" ht="34">
      <c r="H67" s="5" t="s">
        <v>34</v>
      </c>
      <c r="I67" s="9">
        <f>SUM(B58,I58,P58)</f>
        <v>8</v>
      </c>
    </row>
    <row r="68" spans="8:9" ht="34">
      <c r="H68" s="5" t="s">
        <v>35</v>
      </c>
      <c r="I68" s="9">
        <f>SUM(B59,I59,P59)</f>
        <v>88</v>
      </c>
    </row>
    <row r="69" spans="8:9">
      <c r="H69" s="8"/>
    </row>
    <row r="74" spans="8:9">
      <c r="I74" s="8"/>
    </row>
  </sheetData>
  <mergeCells count="9">
    <mergeCell ref="A37:F37"/>
    <mergeCell ref="H37:M37"/>
    <mergeCell ref="O37:T37"/>
    <mergeCell ref="O1:T1"/>
    <mergeCell ref="O19:T19"/>
    <mergeCell ref="A1:F1"/>
    <mergeCell ref="A19:F19"/>
    <mergeCell ref="H1:M1"/>
    <mergeCell ref="H19:M19"/>
  </mergeCells>
  <phoneticPr fontId="1" type="noConversion"/>
  <conditionalFormatting sqref="A1:XFD54 A55:I55 K55:P55 J55:J60 Q55:XFD60 C56:G59 K56:N60 A60:I60 O60:P60 A61:XFD65 A66:G68 I66:XFD68 A69:XFD1048576">
    <cfRule type="containsText" dxfId="450" priority="5" operator="containsText" text="バンド増加">
      <formula>NOT(ISERROR(SEARCH("バンド増加",A1)))</formula>
    </cfRule>
    <cfRule type="containsText" dxfId="449" priority="6" operator="containsText" text="バンド減少">
      <formula>NOT(ISERROR(SEARCH("バンド減少",A1)))</formula>
    </cfRule>
    <cfRule type="containsText" dxfId="448" priority="7" operator="containsText" text="変化なし">
      <formula>NOT(ISERROR(SEARCH("変化なし",A1)))</formula>
    </cfRule>
  </conditionalFormatting>
  <conditionalFormatting sqref="B2:B18">
    <cfRule type="containsText" dxfId="447" priority="274" operator="containsText" text="未検出">
      <formula>NOT(ISERROR(SEARCH("未検出",B2)))</formula>
    </cfRule>
  </conditionalFormatting>
  <conditionalFormatting sqref="B20:B35">
    <cfRule type="containsText" dxfId="446" priority="23" operator="containsText" text="未検出">
      <formula>NOT(ISERROR(SEARCH("未検出",B20)))</formula>
    </cfRule>
  </conditionalFormatting>
  <conditionalFormatting sqref="B38:B53">
    <cfRule type="containsText" dxfId="445" priority="1" operator="containsText" text="未検出">
      <formula>NOT(ISERROR(SEARCH("未検出",B38)))</formula>
    </cfRule>
  </conditionalFormatting>
  <conditionalFormatting sqref="D2:D17 F2:F17">
    <cfRule type="containsText" dxfId="444" priority="276" operator="containsText" text="未検出">
      <formula>NOT(ISERROR(SEARCH("未検出",D2)))</formula>
    </cfRule>
  </conditionalFormatting>
  <conditionalFormatting sqref="D20:D35 F20:F35">
    <cfRule type="containsText" dxfId="443" priority="25" operator="containsText" text="未検出">
      <formula>NOT(ISERROR(SEARCH("未検出",D20)))</formula>
    </cfRule>
  </conditionalFormatting>
  <conditionalFormatting sqref="D38:D53 F38:F53">
    <cfRule type="containsText" dxfId="442" priority="2" operator="containsText" text="未検出">
      <formula>NOT(ISERROR(SEARCH("未検出",D38)))</formula>
    </cfRule>
  </conditionalFormatting>
  <conditionalFormatting sqref="I2:I18">
    <cfRule type="containsText" dxfId="441" priority="241" operator="containsText" text="未検出">
      <formula>NOT(ISERROR(SEARCH("未検出",I2)))</formula>
    </cfRule>
  </conditionalFormatting>
  <conditionalFormatting sqref="I20:I35">
    <cfRule type="containsText" dxfId="440" priority="207" operator="containsText" text="未検出">
      <formula>NOT(ISERROR(SEARCH("未検出",I20)))</formula>
    </cfRule>
  </conditionalFormatting>
  <conditionalFormatting sqref="K2:K17">
    <cfRule type="containsText" dxfId="439" priority="231" operator="containsText" text="未検出">
      <formula>NOT(ISERROR(SEARCH("未検出",K2)))</formula>
    </cfRule>
  </conditionalFormatting>
  <conditionalFormatting sqref="K20:K35">
    <cfRule type="containsText" dxfId="438" priority="21" operator="containsText" text="未検出">
      <formula>NOT(ISERROR(SEARCH("未検出",K20)))</formula>
    </cfRule>
  </conditionalFormatting>
  <conditionalFormatting sqref="M2">
    <cfRule type="containsText" dxfId="437" priority="229" operator="containsText" text="未検出">
      <formula>NOT(ISERROR(SEARCH("未検出",M2)))</formula>
    </cfRule>
  </conditionalFormatting>
  <conditionalFormatting sqref="M4:M17">
    <cfRule type="containsText" dxfId="436" priority="227" operator="containsText" text="未検出">
      <formula>NOT(ISERROR(SEARCH("未検出",M4)))</formula>
    </cfRule>
  </conditionalFormatting>
  <conditionalFormatting sqref="M20">
    <cfRule type="containsText" dxfId="435" priority="195" operator="containsText" text="未検出">
      <formula>NOT(ISERROR(SEARCH("未検出",M20)))</formula>
    </cfRule>
  </conditionalFormatting>
  <conditionalFormatting sqref="M22:M35">
    <cfRule type="containsText" dxfId="434" priority="9" operator="containsText" text="未検出">
      <formula>NOT(ISERROR(SEARCH("未検出",M22)))</formula>
    </cfRule>
  </conditionalFormatting>
  <conditionalFormatting sqref="P2:P18">
    <cfRule type="containsText" dxfId="433" priority="161" operator="containsText" text="未検出">
      <formula>NOT(ISERROR(SEARCH("未検出",P2)))</formula>
    </cfRule>
  </conditionalFormatting>
  <conditionalFormatting sqref="P20:P35">
    <cfRule type="containsText" dxfId="432" priority="31" operator="containsText" text="未検出">
      <formula>NOT(ISERROR(SEARCH("未検出",P20)))</formula>
    </cfRule>
  </conditionalFormatting>
  <conditionalFormatting sqref="R2:R17">
    <cfRule type="containsText" dxfId="431" priority="143" operator="containsText" text="未検出">
      <formula>NOT(ISERROR(SEARCH("未検出",R2)))</formula>
    </cfRule>
  </conditionalFormatting>
  <conditionalFormatting sqref="R20:R35">
    <cfRule type="containsText" dxfId="430" priority="29" operator="containsText" text="未検出">
      <formula>NOT(ISERROR(SEARCH("未検出",R20)))</formula>
    </cfRule>
  </conditionalFormatting>
  <conditionalFormatting sqref="T2:T17">
    <cfRule type="containsText" dxfId="429" priority="113" operator="containsText" text="未検出">
      <formula>NOT(ISERROR(SEARCH("未検出",T2)))</formula>
    </cfRule>
  </conditionalFormatting>
  <conditionalFormatting sqref="T20:T35">
    <cfRule type="containsText" dxfId="428" priority="27" operator="containsText" text="未検出">
      <formula>NOT(ISERROR(SEARCH("未検出",T20)))</formula>
    </cfRule>
  </conditionalFormatting>
  <dataValidations count="2">
    <dataValidation type="list" showInputMessage="1" showErrorMessage="1" sqref="D14 D6:D8 I18 B18 P18 D12 D3:D4 D32 D24:D26 D30 D21:D22 D50 D42:D44 D48 D39:D40" xr:uid="{0A359D9E-2E71-8B46-8DD4-61AF932E8092}">
      <formula1>"変化なし,未検出,バンド増加,バンド減少"</formula1>
    </dataValidation>
    <dataValidation type="list" allowBlank="1" showInputMessage="1" showErrorMessage="1" sqref="K20:K35 R2:R18 T2:T18 D2 D5 D9:D11 D13 M2:N18 B20:B35 I20:I35 R20:R35 P2:P17 D15:D18 F2:G18 B2:B17 F20:G35 T20:T35 P20:P35 I2:I17 K2:K18 D20 D23 D27:D29 D31 D33:D35 M20:N35 B38:B53 F38:F53 D38 D41 D45:D47 D49 D51:D53" xr:uid="{56FC730E-BAC7-F142-9F62-3F241945596B}">
      <formula1>"変化なし,未検出,バンド増加,バンド減少,複数バンド"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7F37-B442-EA45-9A7C-011059433716}">
  <dimension ref="A1:F11"/>
  <sheetViews>
    <sheetView tabSelected="1" zoomScale="125" workbookViewId="0">
      <selection activeCell="F4" sqref="F4"/>
    </sheetView>
  </sheetViews>
  <sheetFormatPr baseColWidth="10" defaultRowHeight="16"/>
  <sheetData>
    <row r="1" spans="1:6">
      <c r="A1" s="9" t="s">
        <v>51</v>
      </c>
      <c r="B1" s="9" t="s">
        <v>57</v>
      </c>
      <c r="C1" s="4" t="s">
        <v>27</v>
      </c>
      <c r="D1" s="4" t="s">
        <v>44</v>
      </c>
      <c r="E1" s="4" t="s">
        <v>45</v>
      </c>
      <c r="F1" s="4" t="s">
        <v>30</v>
      </c>
    </row>
    <row r="2" spans="1:6">
      <c r="A2" t="s">
        <v>46</v>
      </c>
      <c r="B2">
        <v>1</v>
      </c>
      <c r="C2">
        <v>9</v>
      </c>
      <c r="D2">
        <v>9</v>
      </c>
      <c r="E2">
        <v>4</v>
      </c>
      <c r="F2">
        <v>26</v>
      </c>
    </row>
    <row r="3" spans="1:6">
      <c r="A3" t="s">
        <v>47</v>
      </c>
      <c r="B3">
        <v>1</v>
      </c>
      <c r="C3">
        <v>9</v>
      </c>
      <c r="D3">
        <v>4</v>
      </c>
      <c r="E3">
        <v>4</v>
      </c>
      <c r="F3">
        <v>31</v>
      </c>
    </row>
    <row r="4" spans="1:6">
      <c r="A4" t="s">
        <v>48</v>
      </c>
      <c r="B4">
        <v>1</v>
      </c>
      <c r="C4">
        <v>12</v>
      </c>
      <c r="D4">
        <v>5</v>
      </c>
      <c r="E4">
        <v>0</v>
      </c>
      <c r="F4">
        <v>31</v>
      </c>
    </row>
    <row r="5" spans="1:6">
      <c r="A5" t="s">
        <v>49</v>
      </c>
      <c r="B5">
        <v>2</v>
      </c>
      <c r="C5">
        <v>8</v>
      </c>
      <c r="D5">
        <v>13</v>
      </c>
      <c r="E5">
        <v>0</v>
      </c>
      <c r="F5">
        <v>27</v>
      </c>
    </row>
    <row r="6" spans="1:6">
      <c r="A6" t="s">
        <v>50</v>
      </c>
      <c r="B6">
        <v>2</v>
      </c>
      <c r="C6">
        <v>0</v>
      </c>
      <c r="D6">
        <v>0</v>
      </c>
      <c r="E6">
        <v>0</v>
      </c>
      <c r="F6">
        <v>48</v>
      </c>
    </row>
    <row r="7" spans="1:6">
      <c r="A7" t="s">
        <v>52</v>
      </c>
      <c r="B7">
        <v>3</v>
      </c>
      <c r="C7">
        <v>22</v>
      </c>
      <c r="D7">
        <v>3</v>
      </c>
      <c r="E7">
        <v>0</v>
      </c>
      <c r="F7">
        <v>39</v>
      </c>
    </row>
    <row r="8" spans="1:6">
      <c r="A8" t="s">
        <v>53</v>
      </c>
      <c r="B8">
        <v>3</v>
      </c>
      <c r="C8">
        <v>14</v>
      </c>
      <c r="D8">
        <v>0</v>
      </c>
      <c r="E8">
        <v>1</v>
      </c>
      <c r="F8">
        <v>49</v>
      </c>
    </row>
    <row r="9" spans="1:6">
      <c r="A9" t="s">
        <v>54</v>
      </c>
      <c r="B9">
        <v>3</v>
      </c>
      <c r="C9">
        <v>18</v>
      </c>
      <c r="D9">
        <v>4</v>
      </c>
      <c r="E9">
        <v>3</v>
      </c>
      <c r="F9">
        <v>39</v>
      </c>
    </row>
    <row r="10" spans="1:6">
      <c r="A10" t="s">
        <v>55</v>
      </c>
      <c r="B10">
        <v>3</v>
      </c>
      <c r="C10">
        <v>13</v>
      </c>
      <c r="D10">
        <v>1</v>
      </c>
      <c r="E10">
        <v>6</v>
      </c>
      <c r="F10">
        <v>44</v>
      </c>
    </row>
    <row r="11" spans="1:6">
      <c r="A11" t="s">
        <v>56</v>
      </c>
      <c r="B11">
        <v>3</v>
      </c>
      <c r="C11">
        <v>21</v>
      </c>
      <c r="D11">
        <v>1</v>
      </c>
      <c r="E11">
        <v>0</v>
      </c>
      <c r="F11">
        <v>42</v>
      </c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F5DDD-EC6A-6448-946D-4A12A459391B}">
  <dimension ref="A1:M46"/>
  <sheetViews>
    <sheetView topLeftCell="A18" zoomScale="91" zoomScaleNormal="186" workbookViewId="0">
      <selection activeCell="B42" sqref="B42:B45"/>
    </sheetView>
  </sheetViews>
  <sheetFormatPr baseColWidth="10" defaultRowHeight="16"/>
  <cols>
    <col min="6" max="6" width="13" customWidth="1"/>
    <col min="7" max="7" width="19.1640625" customWidth="1"/>
  </cols>
  <sheetData>
    <row r="1" spans="1:13" ht="29" customHeight="1">
      <c r="A1" s="14" t="s">
        <v>6</v>
      </c>
      <c r="B1" s="14"/>
      <c r="C1" s="14"/>
      <c r="D1" s="14"/>
      <c r="E1" s="14"/>
      <c r="F1" s="14"/>
      <c r="G1" s="2"/>
      <c r="H1" s="21" t="s">
        <v>9</v>
      </c>
      <c r="I1" s="21"/>
      <c r="J1" s="21"/>
      <c r="K1" s="21"/>
      <c r="L1" s="21"/>
      <c r="M1" s="21"/>
    </row>
    <row r="2" spans="1:13">
      <c r="A2" s="1">
        <v>1</v>
      </c>
      <c r="B2" t="s">
        <v>19</v>
      </c>
      <c r="C2" s="1">
        <v>17</v>
      </c>
      <c r="D2" t="s">
        <v>20</v>
      </c>
      <c r="E2" s="1">
        <v>33</v>
      </c>
      <c r="F2" t="s">
        <v>21</v>
      </c>
      <c r="H2" s="1">
        <v>1</v>
      </c>
      <c r="I2" t="s">
        <v>19</v>
      </c>
      <c r="J2" s="1">
        <v>17</v>
      </c>
      <c r="K2" t="s">
        <v>19</v>
      </c>
      <c r="L2" s="1">
        <v>33</v>
      </c>
      <c r="M2" t="s">
        <v>19</v>
      </c>
    </row>
    <row r="3" spans="1:13">
      <c r="A3" s="1">
        <v>2</v>
      </c>
      <c r="B3" t="s">
        <v>21</v>
      </c>
      <c r="C3" s="1">
        <v>18</v>
      </c>
      <c r="D3" t="s">
        <v>20</v>
      </c>
      <c r="E3" s="1">
        <v>34</v>
      </c>
      <c r="F3" t="s">
        <v>21</v>
      </c>
      <c r="H3" s="1">
        <v>2</v>
      </c>
      <c r="I3" t="s">
        <v>19</v>
      </c>
      <c r="J3" s="1">
        <v>18</v>
      </c>
      <c r="K3" t="s">
        <v>19</v>
      </c>
      <c r="L3" s="1">
        <v>34</v>
      </c>
      <c r="M3" t="s">
        <v>19</v>
      </c>
    </row>
    <row r="4" spans="1:13">
      <c r="A4" s="1">
        <v>3</v>
      </c>
      <c r="B4" t="s">
        <v>19</v>
      </c>
      <c r="C4" s="1">
        <v>19</v>
      </c>
      <c r="D4" t="s">
        <v>19</v>
      </c>
      <c r="E4" s="1">
        <v>35</v>
      </c>
      <c r="F4" t="s">
        <v>19</v>
      </c>
      <c r="H4" s="1">
        <v>3</v>
      </c>
      <c r="I4" t="s">
        <v>19</v>
      </c>
      <c r="J4" s="1">
        <v>19</v>
      </c>
      <c r="K4" t="s">
        <v>19</v>
      </c>
      <c r="L4" s="1">
        <v>35</v>
      </c>
      <c r="M4" t="s">
        <v>19</v>
      </c>
    </row>
    <row r="5" spans="1:13">
      <c r="A5" s="1">
        <v>4</v>
      </c>
      <c r="B5" t="s">
        <v>19</v>
      </c>
      <c r="C5" s="1">
        <v>20</v>
      </c>
      <c r="D5" t="s">
        <v>21</v>
      </c>
      <c r="E5" s="1">
        <v>36</v>
      </c>
      <c r="F5" t="s">
        <v>21</v>
      </c>
      <c r="H5" s="1">
        <v>4</v>
      </c>
      <c r="I5" t="s">
        <v>19</v>
      </c>
      <c r="J5" s="1">
        <v>20</v>
      </c>
      <c r="K5" t="s">
        <v>19</v>
      </c>
      <c r="L5" s="1">
        <v>36</v>
      </c>
      <c r="M5" t="s">
        <v>19</v>
      </c>
    </row>
    <row r="6" spans="1:13">
      <c r="A6" s="1">
        <v>5</v>
      </c>
      <c r="B6" t="s">
        <v>19</v>
      </c>
      <c r="C6" s="1">
        <v>21</v>
      </c>
      <c r="D6" t="s">
        <v>20</v>
      </c>
      <c r="E6" s="1">
        <v>37</v>
      </c>
      <c r="F6" t="s">
        <v>20</v>
      </c>
      <c r="H6" s="1">
        <v>5</v>
      </c>
      <c r="I6" t="s">
        <v>19</v>
      </c>
      <c r="J6" s="1">
        <v>21</v>
      </c>
      <c r="K6" t="s">
        <v>19</v>
      </c>
      <c r="L6" s="1">
        <v>37</v>
      </c>
      <c r="M6" t="s">
        <v>19</v>
      </c>
    </row>
    <row r="7" spans="1:13">
      <c r="A7" s="1">
        <v>6</v>
      </c>
      <c r="B7" t="s">
        <v>19</v>
      </c>
      <c r="C7" s="1">
        <v>22</v>
      </c>
      <c r="D7" t="s">
        <v>19</v>
      </c>
      <c r="E7" s="1">
        <v>38</v>
      </c>
      <c r="F7" t="s">
        <v>20</v>
      </c>
      <c r="H7" s="1">
        <v>6</v>
      </c>
      <c r="I7" t="s">
        <v>19</v>
      </c>
      <c r="J7" s="1">
        <v>22</v>
      </c>
      <c r="K7" t="s">
        <v>19</v>
      </c>
      <c r="L7" s="1">
        <v>38</v>
      </c>
      <c r="M7" t="s">
        <v>19</v>
      </c>
    </row>
    <row r="8" spans="1:13">
      <c r="A8" s="1">
        <v>7</v>
      </c>
      <c r="B8" t="s">
        <v>20</v>
      </c>
      <c r="C8" s="1">
        <v>23</v>
      </c>
      <c r="D8" t="s">
        <v>20</v>
      </c>
      <c r="E8" s="1">
        <v>39</v>
      </c>
      <c r="F8" t="s">
        <v>19</v>
      </c>
      <c r="H8" s="1">
        <v>7</v>
      </c>
      <c r="I8" t="s">
        <v>19</v>
      </c>
      <c r="J8" s="1">
        <v>23</v>
      </c>
      <c r="K8" t="s">
        <v>19</v>
      </c>
      <c r="L8" s="1">
        <v>39</v>
      </c>
      <c r="M8" t="s">
        <v>19</v>
      </c>
    </row>
    <row r="9" spans="1:13">
      <c r="A9" s="1">
        <v>8</v>
      </c>
      <c r="B9" t="s">
        <v>19</v>
      </c>
      <c r="C9" s="1">
        <v>24</v>
      </c>
      <c r="D9" t="s">
        <v>19</v>
      </c>
      <c r="E9" s="1">
        <v>40</v>
      </c>
      <c r="F9" t="s">
        <v>20</v>
      </c>
      <c r="H9" s="1">
        <v>8</v>
      </c>
      <c r="I9" t="s">
        <v>19</v>
      </c>
      <c r="J9" s="1">
        <v>24</v>
      </c>
      <c r="K9" t="s">
        <v>19</v>
      </c>
      <c r="L9" s="1">
        <v>40</v>
      </c>
      <c r="M9" t="s">
        <v>19</v>
      </c>
    </row>
    <row r="10" spans="1:13">
      <c r="A10" s="1">
        <v>9</v>
      </c>
      <c r="B10" t="s">
        <v>19</v>
      </c>
      <c r="C10" s="1">
        <v>25</v>
      </c>
      <c r="D10" t="s">
        <v>19</v>
      </c>
      <c r="E10" s="1">
        <v>41</v>
      </c>
      <c r="F10" t="s">
        <v>19</v>
      </c>
      <c r="H10" s="1">
        <v>9</v>
      </c>
      <c r="I10" t="s">
        <v>19</v>
      </c>
      <c r="J10" s="1">
        <v>25</v>
      </c>
      <c r="K10" t="s">
        <v>19</v>
      </c>
      <c r="L10" s="1">
        <v>41</v>
      </c>
      <c r="M10" t="s">
        <v>19</v>
      </c>
    </row>
    <row r="11" spans="1:13">
      <c r="A11" s="1">
        <v>10</v>
      </c>
      <c r="B11" t="s">
        <v>19</v>
      </c>
      <c r="C11" s="1">
        <v>26</v>
      </c>
      <c r="D11" t="s">
        <v>19</v>
      </c>
      <c r="E11" s="1">
        <v>42</v>
      </c>
      <c r="F11" t="s">
        <v>21</v>
      </c>
      <c r="H11" s="1">
        <v>10</v>
      </c>
      <c r="I11" t="s">
        <v>19</v>
      </c>
      <c r="J11" s="1">
        <v>26</v>
      </c>
      <c r="K11" t="s">
        <v>19</v>
      </c>
      <c r="L11" s="1">
        <v>42</v>
      </c>
      <c r="M11" t="s">
        <v>19</v>
      </c>
    </row>
    <row r="12" spans="1:13">
      <c r="A12" s="1">
        <v>11</v>
      </c>
      <c r="B12" t="s">
        <v>19</v>
      </c>
      <c r="C12" s="1">
        <v>27</v>
      </c>
      <c r="D12" t="s">
        <v>20</v>
      </c>
      <c r="E12" s="1">
        <v>43</v>
      </c>
      <c r="F12" t="s">
        <v>21</v>
      </c>
      <c r="H12" s="1">
        <v>11</v>
      </c>
      <c r="I12" t="s">
        <v>19</v>
      </c>
      <c r="J12" s="1">
        <v>27</v>
      </c>
      <c r="K12" t="s">
        <v>19</v>
      </c>
      <c r="L12" s="1">
        <v>43</v>
      </c>
      <c r="M12" t="s">
        <v>19</v>
      </c>
    </row>
    <row r="13" spans="1:13">
      <c r="A13" s="1">
        <v>12</v>
      </c>
      <c r="B13" t="s">
        <v>19</v>
      </c>
      <c r="C13" s="1">
        <v>28</v>
      </c>
      <c r="D13" t="s">
        <v>19</v>
      </c>
      <c r="E13" s="1">
        <v>44</v>
      </c>
      <c r="F13" t="s">
        <v>21</v>
      </c>
      <c r="H13" s="1">
        <v>12</v>
      </c>
      <c r="I13" t="s">
        <v>19</v>
      </c>
      <c r="J13" s="1">
        <v>28</v>
      </c>
      <c r="K13" t="s">
        <v>19</v>
      </c>
      <c r="L13" s="1">
        <v>44</v>
      </c>
      <c r="M13" t="s">
        <v>19</v>
      </c>
    </row>
    <row r="14" spans="1:13">
      <c r="A14" s="1">
        <v>13</v>
      </c>
      <c r="B14" t="s">
        <v>19</v>
      </c>
      <c r="C14" s="1">
        <v>29</v>
      </c>
      <c r="D14" t="s">
        <v>20</v>
      </c>
      <c r="E14" s="1">
        <v>45</v>
      </c>
      <c r="F14" t="s">
        <v>21</v>
      </c>
      <c r="H14" s="1">
        <v>13</v>
      </c>
      <c r="I14" t="s">
        <v>19</v>
      </c>
      <c r="J14" s="1">
        <v>29</v>
      </c>
      <c r="K14" t="s">
        <v>19</v>
      </c>
      <c r="L14" s="1">
        <v>45</v>
      </c>
      <c r="M14" t="s">
        <v>19</v>
      </c>
    </row>
    <row r="15" spans="1:13">
      <c r="A15" s="1">
        <v>14</v>
      </c>
      <c r="B15" t="s">
        <v>19</v>
      </c>
      <c r="C15" s="1">
        <v>30</v>
      </c>
      <c r="D15" t="s">
        <v>19</v>
      </c>
      <c r="E15" s="1">
        <v>46</v>
      </c>
      <c r="F15" t="s">
        <v>24</v>
      </c>
      <c r="G15" t="s">
        <v>25</v>
      </c>
      <c r="H15" s="1">
        <v>14</v>
      </c>
      <c r="I15" t="s">
        <v>19</v>
      </c>
      <c r="J15" s="1">
        <v>30</v>
      </c>
      <c r="K15" t="s">
        <v>19</v>
      </c>
      <c r="L15" s="1">
        <v>46</v>
      </c>
      <c r="M15" t="s">
        <v>19</v>
      </c>
    </row>
    <row r="16" spans="1:13">
      <c r="A16" s="1">
        <v>15</v>
      </c>
      <c r="B16" t="s">
        <v>20</v>
      </c>
      <c r="C16" s="1">
        <v>31</v>
      </c>
      <c r="D16" t="s">
        <v>19</v>
      </c>
      <c r="E16" s="1">
        <v>47</v>
      </c>
      <c r="F16" t="s">
        <v>24</v>
      </c>
      <c r="G16" t="s">
        <v>25</v>
      </c>
      <c r="H16" s="1">
        <v>15</v>
      </c>
      <c r="I16" t="s">
        <v>19</v>
      </c>
      <c r="J16" s="1">
        <v>31</v>
      </c>
      <c r="K16" t="s">
        <v>19</v>
      </c>
      <c r="L16" s="1">
        <v>47</v>
      </c>
      <c r="M16" t="s">
        <v>19</v>
      </c>
    </row>
    <row r="17" spans="1:13">
      <c r="A17" s="1">
        <v>16</v>
      </c>
      <c r="B17" t="s">
        <v>19</v>
      </c>
      <c r="C17" s="1">
        <v>32</v>
      </c>
      <c r="D17" t="s">
        <v>19</v>
      </c>
      <c r="E17" s="1">
        <v>48</v>
      </c>
      <c r="F17" t="s">
        <v>24</v>
      </c>
      <c r="G17" t="s">
        <v>25</v>
      </c>
      <c r="H17" s="1">
        <v>16</v>
      </c>
      <c r="I17" t="s">
        <v>19</v>
      </c>
      <c r="J17" s="1">
        <v>32</v>
      </c>
      <c r="K17" t="s">
        <v>19</v>
      </c>
      <c r="L17" s="1">
        <v>48</v>
      </c>
      <c r="M17" t="s">
        <v>19</v>
      </c>
    </row>
    <row r="18" spans="1:13" ht="40" customHeight="1">
      <c r="A18" s="20" t="s">
        <v>8</v>
      </c>
      <c r="B18" s="20"/>
      <c r="C18" s="20"/>
      <c r="D18" s="20"/>
      <c r="E18" s="20"/>
      <c r="F18" s="20"/>
      <c r="H18" s="20" t="s">
        <v>8</v>
      </c>
      <c r="I18" s="20"/>
      <c r="J18" s="20"/>
      <c r="K18" s="20"/>
      <c r="L18" s="20"/>
      <c r="M18" s="20"/>
    </row>
    <row r="19" spans="1:13" ht="37" customHeight="1">
      <c r="A19" s="14" t="s">
        <v>7</v>
      </c>
      <c r="B19" s="14"/>
      <c r="C19" s="14"/>
      <c r="D19" s="14"/>
      <c r="E19" s="14"/>
      <c r="F19" s="14"/>
      <c r="G19" s="2"/>
      <c r="H19" s="21" t="s">
        <v>10</v>
      </c>
      <c r="I19" s="21"/>
      <c r="J19" s="21"/>
      <c r="K19" s="21"/>
      <c r="L19" s="21"/>
      <c r="M19" s="21"/>
    </row>
    <row r="20" spans="1:13">
      <c r="A20" s="1">
        <v>1</v>
      </c>
      <c r="B20" t="s">
        <v>19</v>
      </c>
      <c r="C20" s="1">
        <v>17</v>
      </c>
      <c r="D20" t="s">
        <v>20</v>
      </c>
      <c r="E20" s="1">
        <v>33</v>
      </c>
      <c r="F20" t="s">
        <v>21</v>
      </c>
      <c r="H20" s="1">
        <v>1</v>
      </c>
      <c r="I20" t="s">
        <v>19</v>
      </c>
      <c r="J20" s="1">
        <v>17</v>
      </c>
      <c r="K20" t="s">
        <v>19</v>
      </c>
      <c r="L20" s="1">
        <v>33</v>
      </c>
      <c r="M20" t="s">
        <v>19</v>
      </c>
    </row>
    <row r="21" spans="1:13">
      <c r="A21" s="1">
        <v>2</v>
      </c>
      <c r="B21" t="s">
        <v>21</v>
      </c>
      <c r="C21" s="1">
        <v>18</v>
      </c>
      <c r="D21" t="s">
        <v>20</v>
      </c>
      <c r="E21" s="1">
        <v>34</v>
      </c>
      <c r="F21" t="s">
        <v>21</v>
      </c>
      <c r="H21" s="1">
        <v>2</v>
      </c>
      <c r="I21" t="s">
        <v>19</v>
      </c>
      <c r="J21" s="1">
        <v>18</v>
      </c>
      <c r="K21" t="s">
        <v>19</v>
      </c>
      <c r="L21" s="1">
        <v>34</v>
      </c>
      <c r="M21" t="s">
        <v>19</v>
      </c>
    </row>
    <row r="22" spans="1:13">
      <c r="A22" s="1">
        <v>3</v>
      </c>
      <c r="B22" t="s">
        <v>19</v>
      </c>
      <c r="C22" s="1">
        <v>19</v>
      </c>
      <c r="D22" t="s">
        <v>19</v>
      </c>
      <c r="E22" s="1">
        <v>35</v>
      </c>
      <c r="F22" t="s">
        <v>19</v>
      </c>
      <c r="H22" s="1">
        <v>3</v>
      </c>
      <c r="I22" t="s">
        <v>19</v>
      </c>
      <c r="J22" s="1">
        <v>19</v>
      </c>
      <c r="K22" t="s">
        <v>19</v>
      </c>
      <c r="L22" s="1">
        <v>35</v>
      </c>
      <c r="M22" t="s">
        <v>19</v>
      </c>
    </row>
    <row r="23" spans="1:13">
      <c r="A23" s="1">
        <v>4</v>
      </c>
      <c r="B23" t="s">
        <v>19</v>
      </c>
      <c r="C23" s="1">
        <v>20</v>
      </c>
      <c r="D23" t="s">
        <v>21</v>
      </c>
      <c r="E23" s="1">
        <v>36</v>
      </c>
      <c r="F23" t="s">
        <v>21</v>
      </c>
      <c r="H23" s="1">
        <v>4</v>
      </c>
      <c r="I23" t="s">
        <v>19</v>
      </c>
      <c r="J23" s="1">
        <v>20</v>
      </c>
      <c r="K23" t="s">
        <v>19</v>
      </c>
      <c r="L23" s="1">
        <v>36</v>
      </c>
      <c r="M23" t="s">
        <v>19</v>
      </c>
    </row>
    <row r="24" spans="1:13">
      <c r="A24" s="1">
        <v>5</v>
      </c>
      <c r="B24" t="s">
        <v>19</v>
      </c>
      <c r="C24" s="1">
        <v>21</v>
      </c>
      <c r="D24" t="s">
        <v>20</v>
      </c>
      <c r="E24" s="1">
        <v>37</v>
      </c>
      <c r="F24" t="s">
        <v>20</v>
      </c>
      <c r="H24" s="1">
        <v>5</v>
      </c>
      <c r="I24" t="s">
        <v>19</v>
      </c>
      <c r="J24" s="1">
        <v>21</v>
      </c>
      <c r="K24" t="s">
        <v>19</v>
      </c>
      <c r="L24" s="1">
        <v>37</v>
      </c>
      <c r="M24" t="s">
        <v>19</v>
      </c>
    </row>
    <row r="25" spans="1:13">
      <c r="A25" s="1">
        <v>6</v>
      </c>
      <c r="B25" t="s">
        <v>19</v>
      </c>
      <c r="C25" s="1">
        <v>22</v>
      </c>
      <c r="D25" t="s">
        <v>19</v>
      </c>
      <c r="E25" s="1">
        <v>38</v>
      </c>
      <c r="F25" t="s">
        <v>20</v>
      </c>
      <c r="H25" s="1">
        <v>6</v>
      </c>
      <c r="I25" t="s">
        <v>19</v>
      </c>
      <c r="J25" s="1">
        <v>22</v>
      </c>
      <c r="K25" t="s">
        <v>19</v>
      </c>
      <c r="L25" s="1">
        <v>38</v>
      </c>
      <c r="M25" t="s">
        <v>19</v>
      </c>
    </row>
    <row r="26" spans="1:13">
      <c r="A26" s="1">
        <v>7</v>
      </c>
      <c r="B26" t="s">
        <v>20</v>
      </c>
      <c r="C26" s="1">
        <v>23</v>
      </c>
      <c r="D26" t="s">
        <v>20</v>
      </c>
      <c r="E26" s="1">
        <v>39</v>
      </c>
      <c r="F26" t="s">
        <v>19</v>
      </c>
      <c r="H26" s="1">
        <v>7</v>
      </c>
      <c r="I26" t="s">
        <v>19</v>
      </c>
      <c r="J26" s="1">
        <v>23</v>
      </c>
      <c r="K26" t="s">
        <v>19</v>
      </c>
      <c r="L26" s="1">
        <v>39</v>
      </c>
      <c r="M26" t="s">
        <v>19</v>
      </c>
    </row>
    <row r="27" spans="1:13">
      <c r="A27" s="1">
        <v>8</v>
      </c>
      <c r="B27" t="s">
        <v>19</v>
      </c>
      <c r="C27" s="1">
        <v>24</v>
      </c>
      <c r="D27" t="s">
        <v>19</v>
      </c>
      <c r="E27" s="1">
        <v>40</v>
      </c>
      <c r="F27" t="s">
        <v>20</v>
      </c>
      <c r="H27" s="1">
        <v>8</v>
      </c>
      <c r="I27" t="s">
        <v>19</v>
      </c>
      <c r="J27" s="1">
        <v>24</v>
      </c>
      <c r="K27" t="s">
        <v>19</v>
      </c>
      <c r="L27" s="1">
        <v>40</v>
      </c>
      <c r="M27" t="s">
        <v>19</v>
      </c>
    </row>
    <row r="28" spans="1:13">
      <c r="A28" s="1">
        <v>9</v>
      </c>
      <c r="B28" t="s">
        <v>19</v>
      </c>
      <c r="C28" s="1">
        <v>25</v>
      </c>
      <c r="D28" t="s">
        <v>19</v>
      </c>
      <c r="E28" s="1">
        <v>41</v>
      </c>
      <c r="F28" t="s">
        <v>19</v>
      </c>
      <c r="H28" s="1">
        <v>9</v>
      </c>
      <c r="I28" t="s">
        <v>19</v>
      </c>
      <c r="J28" s="1">
        <v>25</v>
      </c>
      <c r="K28" t="s">
        <v>19</v>
      </c>
      <c r="L28" s="1">
        <v>41</v>
      </c>
      <c r="M28" t="s">
        <v>19</v>
      </c>
    </row>
    <row r="29" spans="1:13">
      <c r="A29" s="1">
        <v>10</v>
      </c>
      <c r="B29" t="s">
        <v>19</v>
      </c>
      <c r="C29" s="1">
        <v>26</v>
      </c>
      <c r="D29" t="s">
        <v>19</v>
      </c>
      <c r="E29" s="1">
        <v>42</v>
      </c>
      <c r="F29" t="s">
        <v>21</v>
      </c>
      <c r="H29" s="1">
        <v>10</v>
      </c>
      <c r="I29" t="s">
        <v>19</v>
      </c>
      <c r="J29" s="1">
        <v>26</v>
      </c>
      <c r="K29" t="s">
        <v>19</v>
      </c>
      <c r="L29" s="1">
        <v>42</v>
      </c>
      <c r="M29" t="s">
        <v>19</v>
      </c>
    </row>
    <row r="30" spans="1:13">
      <c r="A30" s="1">
        <v>11</v>
      </c>
      <c r="B30" t="s">
        <v>19</v>
      </c>
      <c r="C30" s="1">
        <v>27</v>
      </c>
      <c r="D30" t="s">
        <v>20</v>
      </c>
      <c r="E30" s="1">
        <v>43</v>
      </c>
      <c r="F30" t="s">
        <v>19</v>
      </c>
      <c r="H30" s="1">
        <v>11</v>
      </c>
      <c r="I30" t="s">
        <v>19</v>
      </c>
      <c r="J30" s="1">
        <v>27</v>
      </c>
      <c r="K30" t="s">
        <v>19</v>
      </c>
      <c r="L30" s="1">
        <v>43</v>
      </c>
      <c r="M30" t="s">
        <v>19</v>
      </c>
    </row>
    <row r="31" spans="1:13">
      <c r="A31" s="1">
        <v>12</v>
      </c>
      <c r="B31" t="s">
        <v>19</v>
      </c>
      <c r="C31" s="1">
        <v>28</v>
      </c>
      <c r="D31" t="s">
        <v>19</v>
      </c>
      <c r="E31" s="1">
        <v>44</v>
      </c>
      <c r="F31" t="s">
        <v>21</v>
      </c>
      <c r="H31" s="1">
        <v>12</v>
      </c>
      <c r="I31" t="s">
        <v>19</v>
      </c>
      <c r="J31" s="1">
        <v>28</v>
      </c>
      <c r="K31" t="s">
        <v>19</v>
      </c>
      <c r="L31" s="1">
        <v>44</v>
      </c>
      <c r="M31" t="s">
        <v>19</v>
      </c>
    </row>
    <row r="32" spans="1:13">
      <c r="A32" s="1">
        <v>13</v>
      </c>
      <c r="B32" t="s">
        <v>19</v>
      </c>
      <c r="C32" s="1">
        <v>29</v>
      </c>
      <c r="D32" t="s">
        <v>20</v>
      </c>
      <c r="E32" s="1">
        <v>45</v>
      </c>
      <c r="F32" t="s">
        <v>21</v>
      </c>
      <c r="H32" s="1">
        <v>13</v>
      </c>
      <c r="I32" t="s">
        <v>19</v>
      </c>
      <c r="J32" s="1">
        <v>29</v>
      </c>
      <c r="K32" t="s">
        <v>19</v>
      </c>
      <c r="L32" s="1">
        <v>45</v>
      </c>
      <c r="M32" t="s">
        <v>19</v>
      </c>
    </row>
    <row r="33" spans="1:13">
      <c r="A33" s="1">
        <v>14</v>
      </c>
      <c r="B33" t="s">
        <v>19</v>
      </c>
      <c r="C33" s="1">
        <v>30</v>
      </c>
      <c r="D33" t="s">
        <v>19</v>
      </c>
      <c r="E33" s="1">
        <v>46</v>
      </c>
      <c r="F33" t="s">
        <v>20</v>
      </c>
      <c r="H33" s="1">
        <v>14</v>
      </c>
      <c r="I33" t="s">
        <v>19</v>
      </c>
      <c r="J33" s="1">
        <v>30</v>
      </c>
      <c r="K33" t="s">
        <v>19</v>
      </c>
      <c r="L33" s="1">
        <v>46</v>
      </c>
      <c r="M33" t="s">
        <v>19</v>
      </c>
    </row>
    <row r="34" spans="1:13">
      <c r="A34" s="1">
        <v>15</v>
      </c>
      <c r="B34" t="s">
        <v>20</v>
      </c>
      <c r="C34" s="1">
        <v>31</v>
      </c>
      <c r="D34" t="s">
        <v>19</v>
      </c>
      <c r="E34" s="1">
        <v>47</v>
      </c>
      <c r="F34" t="s">
        <v>19</v>
      </c>
      <c r="H34" s="1">
        <v>15</v>
      </c>
      <c r="I34" t="s">
        <v>19</v>
      </c>
      <c r="J34" s="1">
        <v>31</v>
      </c>
      <c r="K34" t="s">
        <v>19</v>
      </c>
      <c r="L34" s="1">
        <v>47</v>
      </c>
      <c r="M34" t="s">
        <v>19</v>
      </c>
    </row>
    <row r="35" spans="1:13">
      <c r="A35" s="1">
        <v>16</v>
      </c>
      <c r="B35" t="s">
        <v>19</v>
      </c>
      <c r="C35" s="1">
        <v>32</v>
      </c>
      <c r="D35" t="s">
        <v>19</v>
      </c>
      <c r="E35" s="1">
        <v>48</v>
      </c>
      <c r="F35" t="s">
        <v>20</v>
      </c>
      <c r="H35" s="1">
        <v>16</v>
      </c>
      <c r="I35" t="s">
        <v>19</v>
      </c>
      <c r="J35" s="1">
        <v>32</v>
      </c>
      <c r="K35" t="s">
        <v>19</v>
      </c>
      <c r="L35" s="1">
        <v>48</v>
      </c>
      <c r="M35" t="s">
        <v>19</v>
      </c>
    </row>
    <row r="37" spans="1:13">
      <c r="A37" s="19" t="s">
        <v>26</v>
      </c>
      <c r="B37" s="19"/>
      <c r="C37" s="19"/>
      <c r="D37" s="19"/>
    </row>
    <row r="38" spans="1:13">
      <c r="A38" s="19"/>
      <c r="B38" s="19"/>
      <c r="C38" s="19"/>
      <c r="D38" s="19"/>
    </row>
    <row r="39" spans="1:13">
      <c r="A39" s="19"/>
      <c r="B39" s="19"/>
      <c r="C39" s="19"/>
      <c r="D39" s="19"/>
    </row>
    <row r="40" spans="1:13">
      <c r="A40" s="19"/>
      <c r="B40" s="19"/>
      <c r="C40" s="19"/>
      <c r="D40" s="19"/>
    </row>
    <row r="41" spans="1:13" ht="34">
      <c r="C41" s="10" t="s">
        <v>40</v>
      </c>
    </row>
    <row r="42" spans="1:13">
      <c r="A42" s="4" t="s">
        <v>27</v>
      </c>
      <c r="B42" s="1">
        <f>COUNTIF(A20:F35,"未検出")</f>
        <v>8</v>
      </c>
      <c r="C42" s="1">
        <v>1</v>
      </c>
      <c r="H42" s="4" t="s">
        <v>27</v>
      </c>
      <c r="I42" s="1">
        <f>COUNTIF(H20:M35,"未検出")</f>
        <v>0</v>
      </c>
    </row>
    <row r="43" spans="1:13">
      <c r="A43" s="4" t="s">
        <v>28</v>
      </c>
      <c r="B43" s="1">
        <f>COUNTIF(A20:F35,"バンド減少")</f>
        <v>13</v>
      </c>
      <c r="C43" s="1">
        <v>16</v>
      </c>
      <c r="H43" s="4" t="s">
        <v>28</v>
      </c>
      <c r="I43" s="1">
        <f>COUNTIF(H20:M35,"バンド減少")</f>
        <v>0</v>
      </c>
    </row>
    <row r="44" spans="1:13">
      <c r="A44" s="4" t="s">
        <v>29</v>
      </c>
      <c r="B44" s="1">
        <f>COUNTIF(A20:F35,"バンド増加")</f>
        <v>0</v>
      </c>
      <c r="C44" s="1">
        <v>4</v>
      </c>
      <c r="H44" s="4" t="s">
        <v>29</v>
      </c>
      <c r="I44" s="1">
        <f>COUNTIF(H20:M35,"バンド増加")</f>
        <v>0</v>
      </c>
    </row>
    <row r="45" spans="1:13">
      <c r="A45" s="4" t="s">
        <v>30</v>
      </c>
      <c r="B45" s="1">
        <f>COUNTIF(A20:F35,"変化なし")</f>
        <v>27</v>
      </c>
      <c r="C45" s="1">
        <v>27</v>
      </c>
      <c r="H45" s="4" t="s">
        <v>30</v>
      </c>
      <c r="I45" s="1">
        <f>COUNTIF(H20:M35,"変化なし")</f>
        <v>48</v>
      </c>
    </row>
    <row r="46" spans="1:13">
      <c r="A46" s="4" t="s">
        <v>31</v>
      </c>
      <c r="B46" s="1">
        <f>COUNTIF(A20:F35,"複数バンド")</f>
        <v>0</v>
      </c>
      <c r="C46" s="1">
        <v>0</v>
      </c>
      <c r="H46" s="4" t="s">
        <v>31</v>
      </c>
      <c r="I46" s="1">
        <f>COUNTIF(H20:M35,"複数バンド")</f>
        <v>0</v>
      </c>
    </row>
  </sheetData>
  <mergeCells count="7">
    <mergeCell ref="A37:D40"/>
    <mergeCell ref="H18:M18"/>
    <mergeCell ref="A1:F1"/>
    <mergeCell ref="H1:M1"/>
    <mergeCell ref="A19:F19"/>
    <mergeCell ref="H19:M19"/>
    <mergeCell ref="A18:F18"/>
  </mergeCells>
  <phoneticPr fontId="1" type="noConversion"/>
  <conditionalFormatting sqref="A46:B46">
    <cfRule type="containsText" dxfId="427" priority="7" operator="containsText" text="バンド増加">
      <formula>NOT(ISERROR(SEARCH("バンド増加",A46)))</formula>
    </cfRule>
    <cfRule type="containsText" dxfId="426" priority="8" operator="containsText" text="バンド減少">
      <formula>NOT(ISERROR(SEARCH("バンド減少",A46)))</formula>
    </cfRule>
    <cfRule type="containsText" dxfId="425" priority="9" operator="containsText" text="変化なし">
      <formula>NOT(ISERROR(SEARCH("変化なし",A46)))</formula>
    </cfRule>
  </conditionalFormatting>
  <conditionalFormatting sqref="A37:D40">
    <cfRule type="containsText" dxfId="424" priority="10" operator="containsText" text="バンド増加">
      <formula>NOT(ISERROR(SEARCH("バンド増加",A37)))</formula>
    </cfRule>
    <cfRule type="containsText" dxfId="423" priority="11" operator="containsText" text="バンド減少">
      <formula>NOT(ISERROR(SEARCH("バンド減少",A37)))</formula>
    </cfRule>
    <cfRule type="containsText" dxfId="422" priority="12" operator="containsText" text="変化なし">
      <formula>NOT(ISERROR(SEARCH("変化なし",A37)))</formula>
    </cfRule>
  </conditionalFormatting>
  <conditionalFormatting sqref="A1:M17 A18:F18 H18 A19:M35">
    <cfRule type="containsText" dxfId="421" priority="13" operator="containsText" text="バンド減少">
      <formula>NOT(ISERROR(SEARCH("バンド減少",A1)))</formula>
    </cfRule>
    <cfRule type="containsText" dxfId="420" priority="14" operator="containsText" text="変化なし">
      <formula>NOT(ISERROR(SEARCH("変化なし",A1)))</formula>
    </cfRule>
    <cfRule type="containsText" dxfId="419" priority="17" operator="containsText" text="他">
      <formula>NOT(ISERROR(SEARCH("他",A1)))</formula>
    </cfRule>
    <cfRule type="containsText" dxfId="418" priority="18" operator="containsText" text="複数バンド">
      <formula>NOT(ISERROR(SEARCH("複数バンド",A1)))</formula>
    </cfRule>
    <cfRule type="containsText" dxfId="417" priority="19" operator="containsText" text="未検出">
      <formula>NOT(ISERROR(SEARCH("未検出",A1)))</formula>
    </cfRule>
  </conditionalFormatting>
  <conditionalFormatting sqref="B2:B17">
    <cfRule type="containsText" dxfId="416" priority="23" operator="containsText" text="未検出">
      <formula>NOT(ISERROR(SEARCH("未検出",B2)))</formula>
    </cfRule>
  </conditionalFormatting>
  <conditionalFormatting sqref="B20:B35">
    <cfRule type="containsText" dxfId="415" priority="15" operator="containsText" text="未検出">
      <formula>NOT(ISERROR(SEARCH("未検出",B20)))</formula>
    </cfRule>
  </conditionalFormatting>
  <conditionalFormatting sqref="C41:C46">
    <cfRule type="containsText" dxfId="414" priority="1" operator="containsText" text="バンド増加">
      <formula>NOT(ISERROR(SEARCH("バンド増加",C41)))</formula>
    </cfRule>
    <cfRule type="containsText" dxfId="413" priority="2" operator="containsText" text="バンド減少">
      <formula>NOT(ISERROR(SEARCH("バンド減少",C41)))</formula>
    </cfRule>
    <cfRule type="containsText" dxfId="412" priority="3" operator="containsText" text="変化なし">
      <formula>NOT(ISERROR(SEARCH("変化なし",C41)))</formula>
    </cfRule>
  </conditionalFormatting>
  <conditionalFormatting sqref="H46:I46">
    <cfRule type="containsText" dxfId="411" priority="4" operator="containsText" text="バンド増加">
      <formula>NOT(ISERROR(SEARCH("バンド増加",H46)))</formula>
    </cfRule>
    <cfRule type="containsText" dxfId="410" priority="5" operator="containsText" text="バンド減少">
      <formula>NOT(ISERROR(SEARCH("バンド減少",H46)))</formula>
    </cfRule>
    <cfRule type="containsText" dxfId="409" priority="6" operator="containsText" text="変化なし">
      <formula>NOT(ISERROR(SEARCH("変化なし",H46)))</formula>
    </cfRule>
  </conditionalFormatting>
  <conditionalFormatting sqref="I20:I35">
    <cfRule type="containsText" dxfId="408" priority="20" operator="containsText" text="未検出">
      <formula>NOT(ISERROR(SEARCH("未検出",I20)))</formula>
    </cfRule>
  </conditionalFormatting>
  <dataValidations count="2">
    <dataValidation type="list" showInputMessage="1" showErrorMessage="1" sqref="B20:B35 B2:B17" xr:uid="{F474176D-4586-034F-8EA4-59AC2A61F7A4}">
      <formula1>"変化なし,未検出,バンド増加,バンド減少"</formula1>
    </dataValidation>
    <dataValidation type="list" allowBlank="1" showInputMessage="1" showErrorMessage="1" sqref="K20:K35 K2:K17 F2:F17 D2:D17 D20:D35 I20:I35 I2:I17 F20:G35 M2:M17 M20:M35" xr:uid="{1732CE44-ED84-3444-8F87-E5013847ABD9}">
      <formula1>"変化なし,未検出,バンド増加,バンド減少,複数バンド,他"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9361-3FA2-CA4E-B242-0F1105A1F550}">
  <dimension ref="A1:AR50"/>
  <sheetViews>
    <sheetView topLeftCell="A21" zoomScale="109" workbookViewId="0">
      <selection activeCell="A38" sqref="A38:XFD41"/>
    </sheetView>
  </sheetViews>
  <sheetFormatPr baseColWidth="10" defaultRowHeight="16"/>
  <cols>
    <col min="1" max="1" width="12" customWidth="1"/>
    <col min="19" max="19" width="10.83203125" customWidth="1"/>
  </cols>
  <sheetData>
    <row r="1" spans="1:44" ht="20">
      <c r="A1" s="23" t="s">
        <v>0</v>
      </c>
      <c r="B1" s="23"/>
      <c r="C1" s="23"/>
      <c r="D1" s="23"/>
      <c r="E1" s="23"/>
      <c r="F1" s="23"/>
      <c r="G1" s="23"/>
      <c r="H1" s="23"/>
      <c r="I1" s="3"/>
      <c r="J1" s="18" t="s">
        <v>11</v>
      </c>
      <c r="K1" s="18"/>
      <c r="L1" s="18"/>
      <c r="M1" s="18"/>
      <c r="N1" s="18"/>
      <c r="O1" s="18"/>
      <c r="P1" s="18"/>
      <c r="Q1" s="18"/>
      <c r="S1" s="17" t="s">
        <v>13</v>
      </c>
      <c r="T1" s="17"/>
      <c r="U1" s="17"/>
      <c r="V1" s="17"/>
      <c r="W1" s="17"/>
      <c r="X1" s="17"/>
      <c r="Y1" s="17"/>
      <c r="Z1" s="17"/>
      <c r="AB1" s="21" t="s">
        <v>15</v>
      </c>
      <c r="AC1" s="21"/>
      <c r="AD1" s="21"/>
      <c r="AE1" s="21"/>
      <c r="AF1" s="21"/>
      <c r="AG1" s="21"/>
      <c r="AH1" s="21"/>
      <c r="AI1" s="21"/>
      <c r="AK1" s="22" t="s">
        <v>17</v>
      </c>
      <c r="AL1" s="22"/>
      <c r="AM1" s="22"/>
      <c r="AN1" s="22"/>
      <c r="AO1" s="22"/>
      <c r="AP1" s="22"/>
      <c r="AQ1" s="22"/>
      <c r="AR1" s="22"/>
    </row>
    <row r="2" spans="1:44">
      <c r="A2" s="1">
        <v>1</v>
      </c>
      <c r="B2" t="s">
        <v>21</v>
      </c>
      <c r="C2" s="1">
        <v>17</v>
      </c>
      <c r="D2" t="s">
        <v>20</v>
      </c>
      <c r="E2" s="1">
        <v>33</v>
      </c>
      <c r="F2" t="s">
        <v>21</v>
      </c>
      <c r="G2" s="1">
        <v>49</v>
      </c>
      <c r="H2" t="s">
        <v>19</v>
      </c>
      <c r="I2" s="1"/>
      <c r="J2" s="1">
        <v>1</v>
      </c>
      <c r="K2" t="s">
        <v>21</v>
      </c>
      <c r="L2" s="1">
        <v>17</v>
      </c>
      <c r="M2" t="s">
        <v>19</v>
      </c>
      <c r="N2" s="1">
        <v>33</v>
      </c>
      <c r="O2" t="s">
        <v>19</v>
      </c>
      <c r="P2" s="1">
        <v>49</v>
      </c>
      <c r="Q2" t="s">
        <v>19</v>
      </c>
      <c r="S2" s="1">
        <v>1</v>
      </c>
      <c r="T2" t="s">
        <v>19</v>
      </c>
      <c r="U2" s="1">
        <v>17</v>
      </c>
      <c r="V2" t="s">
        <v>19</v>
      </c>
      <c r="W2" s="1">
        <v>33</v>
      </c>
      <c r="X2" t="s">
        <v>19</v>
      </c>
      <c r="Y2" s="1">
        <v>49</v>
      </c>
      <c r="Z2" t="s">
        <v>21</v>
      </c>
      <c r="AB2" s="1">
        <v>1</v>
      </c>
      <c r="AC2" t="s">
        <v>21</v>
      </c>
      <c r="AD2" s="1">
        <v>17</v>
      </c>
      <c r="AE2" t="s">
        <v>19</v>
      </c>
      <c r="AF2" s="1">
        <v>33</v>
      </c>
      <c r="AG2" t="s">
        <v>19</v>
      </c>
      <c r="AH2" s="1">
        <v>49</v>
      </c>
      <c r="AI2" t="s">
        <v>19</v>
      </c>
      <c r="AK2" s="1">
        <v>1</v>
      </c>
      <c r="AL2" t="s">
        <v>19</v>
      </c>
      <c r="AM2" s="1">
        <v>17</v>
      </c>
      <c r="AN2" t="s">
        <v>21</v>
      </c>
      <c r="AO2" s="1">
        <v>33</v>
      </c>
      <c r="AP2" t="s">
        <v>21</v>
      </c>
      <c r="AQ2" s="1">
        <v>49</v>
      </c>
      <c r="AR2" t="s">
        <v>19</v>
      </c>
    </row>
    <row r="3" spans="1:44">
      <c r="A3" s="1">
        <v>2</v>
      </c>
      <c r="B3" t="s">
        <v>21</v>
      </c>
      <c r="C3" s="1">
        <v>18</v>
      </c>
      <c r="D3" t="s">
        <v>21</v>
      </c>
      <c r="E3" s="1">
        <v>34</v>
      </c>
      <c r="F3" t="s">
        <v>19</v>
      </c>
      <c r="G3" s="1">
        <v>50</v>
      </c>
      <c r="H3" t="s">
        <v>21</v>
      </c>
      <c r="I3" s="1"/>
      <c r="J3" s="1">
        <v>2</v>
      </c>
      <c r="K3" t="s">
        <v>21</v>
      </c>
      <c r="L3" s="1">
        <v>18</v>
      </c>
      <c r="M3" t="s">
        <v>19</v>
      </c>
      <c r="N3" s="1">
        <v>34</v>
      </c>
      <c r="O3" t="s">
        <v>19</v>
      </c>
      <c r="P3" s="1">
        <v>50</v>
      </c>
      <c r="Q3" t="s">
        <v>19</v>
      </c>
      <c r="S3" s="1">
        <v>2</v>
      </c>
      <c r="T3" t="s">
        <v>21</v>
      </c>
      <c r="U3" s="1">
        <v>18</v>
      </c>
      <c r="V3" t="s">
        <v>19</v>
      </c>
      <c r="W3" s="1">
        <v>34</v>
      </c>
      <c r="X3" t="s">
        <v>19</v>
      </c>
      <c r="Y3" s="1">
        <v>50</v>
      </c>
      <c r="Z3" t="s">
        <v>19</v>
      </c>
      <c r="AB3" s="1">
        <v>2</v>
      </c>
      <c r="AC3" t="s">
        <v>19</v>
      </c>
      <c r="AD3" s="1">
        <v>18</v>
      </c>
      <c r="AE3" t="s">
        <v>21</v>
      </c>
      <c r="AF3" s="1">
        <v>34</v>
      </c>
      <c r="AG3" t="s">
        <v>19</v>
      </c>
      <c r="AH3" s="1">
        <v>50</v>
      </c>
      <c r="AI3" t="s">
        <v>19</v>
      </c>
      <c r="AK3" s="1">
        <v>2</v>
      </c>
      <c r="AL3" t="s">
        <v>21</v>
      </c>
      <c r="AM3" s="1">
        <v>18</v>
      </c>
      <c r="AN3" t="s">
        <v>19</v>
      </c>
      <c r="AO3" s="1">
        <v>34</v>
      </c>
      <c r="AP3" t="s">
        <v>19</v>
      </c>
      <c r="AQ3" s="1">
        <v>50</v>
      </c>
      <c r="AR3" t="s">
        <v>19</v>
      </c>
    </row>
    <row r="4" spans="1:44">
      <c r="A4" s="1">
        <v>3</v>
      </c>
      <c r="B4" t="s">
        <v>19</v>
      </c>
      <c r="C4" s="1">
        <v>19</v>
      </c>
      <c r="D4" t="s">
        <v>21</v>
      </c>
      <c r="E4" s="1">
        <v>35</v>
      </c>
      <c r="F4" t="s">
        <v>21</v>
      </c>
      <c r="G4" s="1">
        <v>51</v>
      </c>
      <c r="H4" t="s">
        <v>19</v>
      </c>
      <c r="I4" s="1"/>
      <c r="J4" s="1">
        <v>3</v>
      </c>
      <c r="K4" t="s">
        <v>21</v>
      </c>
      <c r="L4" s="1">
        <v>19</v>
      </c>
      <c r="M4" t="s">
        <v>19</v>
      </c>
      <c r="N4" s="1">
        <v>35</v>
      </c>
      <c r="O4" t="s">
        <v>19</v>
      </c>
      <c r="P4" s="1">
        <v>51</v>
      </c>
      <c r="Q4" t="s">
        <v>19</v>
      </c>
      <c r="S4" s="1">
        <v>3</v>
      </c>
      <c r="T4" t="s">
        <v>19</v>
      </c>
      <c r="U4" s="1">
        <v>19</v>
      </c>
      <c r="V4" t="s">
        <v>19</v>
      </c>
      <c r="W4" s="1">
        <v>35</v>
      </c>
      <c r="X4" t="s">
        <v>19</v>
      </c>
      <c r="Y4" s="1">
        <v>51</v>
      </c>
      <c r="Z4" t="s">
        <v>21</v>
      </c>
      <c r="AB4" s="1">
        <v>3</v>
      </c>
      <c r="AC4" t="s">
        <v>19</v>
      </c>
      <c r="AD4" s="1">
        <v>19</v>
      </c>
      <c r="AE4" t="s">
        <v>19</v>
      </c>
      <c r="AF4" s="1">
        <v>35</v>
      </c>
      <c r="AG4" t="s">
        <v>19</v>
      </c>
      <c r="AH4" s="1">
        <v>51</v>
      </c>
      <c r="AI4" t="s">
        <v>21</v>
      </c>
      <c r="AK4" s="1">
        <v>3</v>
      </c>
      <c r="AL4" t="s">
        <v>19</v>
      </c>
      <c r="AM4" s="1">
        <v>19</v>
      </c>
      <c r="AN4" t="s">
        <v>19</v>
      </c>
      <c r="AO4" s="1">
        <v>35</v>
      </c>
      <c r="AP4" t="s">
        <v>19</v>
      </c>
      <c r="AQ4" s="1">
        <v>51</v>
      </c>
      <c r="AR4" t="s">
        <v>19</v>
      </c>
    </row>
    <row r="5" spans="1:44">
      <c r="A5" s="1">
        <v>4</v>
      </c>
      <c r="B5" t="s">
        <v>19</v>
      </c>
      <c r="C5" s="1">
        <v>20</v>
      </c>
      <c r="D5" t="s">
        <v>19</v>
      </c>
      <c r="E5" s="1">
        <v>36</v>
      </c>
      <c r="F5" t="s">
        <v>21</v>
      </c>
      <c r="G5" s="1">
        <v>52</v>
      </c>
      <c r="H5" t="s">
        <v>21</v>
      </c>
      <c r="I5" s="1"/>
      <c r="J5" s="1">
        <v>4</v>
      </c>
      <c r="K5" t="s">
        <v>22</v>
      </c>
      <c r="L5" s="1">
        <v>20</v>
      </c>
      <c r="M5" t="s">
        <v>19</v>
      </c>
      <c r="N5" s="1">
        <v>36</v>
      </c>
      <c r="O5" t="s">
        <v>21</v>
      </c>
      <c r="P5" s="1">
        <v>52</v>
      </c>
      <c r="Q5" t="s">
        <v>19</v>
      </c>
      <c r="S5" s="1">
        <v>4</v>
      </c>
      <c r="T5" t="s">
        <v>19</v>
      </c>
      <c r="U5" s="1">
        <v>20</v>
      </c>
      <c r="V5" t="s">
        <v>19</v>
      </c>
      <c r="W5" s="1">
        <v>36</v>
      </c>
      <c r="X5" t="s">
        <v>19</v>
      </c>
      <c r="Y5" s="1">
        <v>52</v>
      </c>
      <c r="Z5" t="s">
        <v>21</v>
      </c>
      <c r="AB5" s="1">
        <v>4</v>
      </c>
      <c r="AC5" t="s">
        <v>19</v>
      </c>
      <c r="AD5" s="1">
        <v>20</v>
      </c>
      <c r="AE5" t="s">
        <v>19</v>
      </c>
      <c r="AF5" s="1">
        <v>36</v>
      </c>
      <c r="AG5" t="s">
        <v>19</v>
      </c>
      <c r="AH5" s="1">
        <v>52</v>
      </c>
      <c r="AI5" t="s">
        <v>19</v>
      </c>
      <c r="AK5" s="1">
        <v>4</v>
      </c>
      <c r="AL5" t="s">
        <v>19</v>
      </c>
      <c r="AM5" s="1">
        <v>20</v>
      </c>
      <c r="AN5" t="s">
        <v>19</v>
      </c>
      <c r="AO5" s="1">
        <v>36</v>
      </c>
      <c r="AP5" t="s">
        <v>19</v>
      </c>
      <c r="AQ5" s="1">
        <v>52</v>
      </c>
      <c r="AR5" t="s">
        <v>21</v>
      </c>
    </row>
    <row r="6" spans="1:44">
      <c r="A6" s="1">
        <v>5</v>
      </c>
      <c r="B6" t="s">
        <v>21</v>
      </c>
      <c r="C6" s="1">
        <v>21</v>
      </c>
      <c r="D6" t="s">
        <v>19</v>
      </c>
      <c r="E6" s="1">
        <v>37</v>
      </c>
      <c r="F6" t="s">
        <v>21</v>
      </c>
      <c r="G6" s="1">
        <v>53</v>
      </c>
      <c r="H6" t="s">
        <v>19</v>
      </c>
      <c r="I6" s="1"/>
      <c r="J6" s="1">
        <v>5</v>
      </c>
      <c r="K6" t="s">
        <v>19</v>
      </c>
      <c r="L6" s="1">
        <v>21</v>
      </c>
      <c r="M6" t="s">
        <v>19</v>
      </c>
      <c r="N6" s="1">
        <v>37</v>
      </c>
      <c r="O6" t="s">
        <v>21</v>
      </c>
      <c r="P6" s="1">
        <v>53</v>
      </c>
      <c r="Q6" t="s">
        <v>21</v>
      </c>
      <c r="S6" s="1">
        <v>5</v>
      </c>
      <c r="T6" t="s">
        <v>20</v>
      </c>
      <c r="U6" s="1">
        <v>21</v>
      </c>
      <c r="V6" t="s">
        <v>19</v>
      </c>
      <c r="W6" s="1">
        <v>37</v>
      </c>
      <c r="X6" t="s">
        <v>20</v>
      </c>
      <c r="Y6" s="1">
        <v>53</v>
      </c>
      <c r="Z6" t="s">
        <v>19</v>
      </c>
      <c r="AB6" s="1">
        <v>5</v>
      </c>
      <c r="AC6" t="s">
        <v>20</v>
      </c>
      <c r="AD6" s="1">
        <v>21</v>
      </c>
      <c r="AE6" t="s">
        <v>19</v>
      </c>
      <c r="AF6" s="1">
        <v>37</v>
      </c>
      <c r="AG6" t="s">
        <v>21</v>
      </c>
      <c r="AH6" s="1">
        <v>53</v>
      </c>
      <c r="AI6" t="s">
        <v>22</v>
      </c>
      <c r="AK6" s="1">
        <v>5</v>
      </c>
      <c r="AL6" t="s">
        <v>19</v>
      </c>
      <c r="AM6" s="1">
        <v>21</v>
      </c>
      <c r="AN6" t="s">
        <v>21</v>
      </c>
      <c r="AO6" s="1">
        <v>37</v>
      </c>
      <c r="AP6" t="s">
        <v>21</v>
      </c>
      <c r="AQ6" s="1">
        <v>53</v>
      </c>
      <c r="AR6" t="s">
        <v>19</v>
      </c>
    </row>
    <row r="7" spans="1:44">
      <c r="A7" s="1">
        <v>6</v>
      </c>
      <c r="B7" t="s">
        <v>21</v>
      </c>
      <c r="C7" s="1">
        <v>22</v>
      </c>
      <c r="D7" t="s">
        <v>21</v>
      </c>
      <c r="E7" s="1">
        <v>38</v>
      </c>
      <c r="F7" t="s">
        <v>19</v>
      </c>
      <c r="G7" s="1">
        <v>54</v>
      </c>
      <c r="H7" t="s">
        <v>19</v>
      </c>
      <c r="I7" s="1"/>
      <c r="J7" s="1">
        <v>6</v>
      </c>
      <c r="K7" t="s">
        <v>19</v>
      </c>
      <c r="L7" s="1">
        <v>22</v>
      </c>
      <c r="M7" t="s">
        <v>19</v>
      </c>
      <c r="N7" s="1">
        <v>38</v>
      </c>
      <c r="O7" t="s">
        <v>19</v>
      </c>
      <c r="P7" s="1">
        <v>54</v>
      </c>
      <c r="Q7" t="s">
        <v>19</v>
      </c>
      <c r="S7" s="1">
        <v>6</v>
      </c>
      <c r="T7" t="s">
        <v>19</v>
      </c>
      <c r="U7" s="1">
        <v>22</v>
      </c>
      <c r="V7" t="s">
        <v>20</v>
      </c>
      <c r="W7" s="1">
        <v>38</v>
      </c>
      <c r="X7" t="s">
        <v>22</v>
      </c>
      <c r="Y7" s="1">
        <v>54</v>
      </c>
      <c r="Z7" t="s">
        <v>21</v>
      </c>
      <c r="AB7" s="1">
        <v>6</v>
      </c>
      <c r="AC7" t="s">
        <v>19</v>
      </c>
      <c r="AD7" s="1">
        <v>22</v>
      </c>
      <c r="AE7" t="s">
        <v>19</v>
      </c>
      <c r="AF7" s="1">
        <v>38</v>
      </c>
      <c r="AG7" t="s">
        <v>21</v>
      </c>
      <c r="AH7" s="1">
        <v>54</v>
      </c>
      <c r="AI7" t="s">
        <v>21</v>
      </c>
      <c r="AK7" s="1">
        <v>6</v>
      </c>
      <c r="AL7" t="s">
        <v>19</v>
      </c>
      <c r="AM7" s="1">
        <v>22</v>
      </c>
      <c r="AN7" t="s">
        <v>19</v>
      </c>
      <c r="AO7" s="1">
        <v>38</v>
      </c>
      <c r="AP7" t="s">
        <v>19</v>
      </c>
      <c r="AQ7" s="1">
        <v>54</v>
      </c>
      <c r="AR7" t="s">
        <v>19</v>
      </c>
    </row>
    <row r="8" spans="1:44">
      <c r="A8" s="1">
        <v>7</v>
      </c>
      <c r="B8" t="s">
        <v>21</v>
      </c>
      <c r="C8" s="1">
        <v>23</v>
      </c>
      <c r="D8" t="s">
        <v>21</v>
      </c>
      <c r="E8" s="1">
        <v>39</v>
      </c>
      <c r="F8" t="s">
        <v>21</v>
      </c>
      <c r="G8" s="1">
        <v>55</v>
      </c>
      <c r="H8" t="s">
        <v>19</v>
      </c>
      <c r="I8" s="1"/>
      <c r="J8" s="1">
        <v>7</v>
      </c>
      <c r="K8" t="s">
        <v>19</v>
      </c>
      <c r="L8" s="1">
        <v>23</v>
      </c>
      <c r="M8" t="s">
        <v>19</v>
      </c>
      <c r="N8" s="1">
        <v>39</v>
      </c>
      <c r="O8" t="s">
        <v>21</v>
      </c>
      <c r="P8" s="1">
        <v>55</v>
      </c>
      <c r="Q8" t="s">
        <v>19</v>
      </c>
      <c r="S8" s="1">
        <v>7</v>
      </c>
      <c r="T8" t="s">
        <v>19</v>
      </c>
      <c r="U8" s="1">
        <v>23</v>
      </c>
      <c r="V8" t="s">
        <v>19</v>
      </c>
      <c r="W8" s="1">
        <v>39</v>
      </c>
      <c r="X8" t="s">
        <v>19</v>
      </c>
      <c r="Y8" s="1">
        <v>55</v>
      </c>
      <c r="Z8" t="s">
        <v>21</v>
      </c>
      <c r="AB8" s="1">
        <v>7</v>
      </c>
      <c r="AC8" t="s">
        <v>19</v>
      </c>
      <c r="AD8" s="1">
        <v>23</v>
      </c>
      <c r="AE8" t="s">
        <v>21</v>
      </c>
      <c r="AF8" s="1">
        <v>39</v>
      </c>
      <c r="AG8" t="s">
        <v>21</v>
      </c>
      <c r="AH8" s="1">
        <v>55</v>
      </c>
      <c r="AI8" t="s">
        <v>22</v>
      </c>
      <c r="AK8" s="1">
        <v>7</v>
      </c>
      <c r="AL8" t="s">
        <v>19</v>
      </c>
      <c r="AM8" s="1">
        <v>23</v>
      </c>
      <c r="AN8" t="s">
        <v>21</v>
      </c>
      <c r="AO8" s="1">
        <v>39</v>
      </c>
      <c r="AP8" t="s">
        <v>21</v>
      </c>
      <c r="AQ8" s="1">
        <v>55</v>
      </c>
      <c r="AR8" t="s">
        <v>19</v>
      </c>
    </row>
    <row r="9" spans="1:44">
      <c r="A9" s="1">
        <v>8</v>
      </c>
      <c r="B9" t="s">
        <v>19</v>
      </c>
      <c r="C9" s="1">
        <v>24</v>
      </c>
      <c r="D9" t="s">
        <v>19</v>
      </c>
      <c r="E9" s="1">
        <v>40</v>
      </c>
      <c r="F9" t="s">
        <v>19</v>
      </c>
      <c r="G9" s="1">
        <v>56</v>
      </c>
      <c r="H9" t="s">
        <v>21</v>
      </c>
      <c r="I9" s="1"/>
      <c r="J9" s="1">
        <v>8</v>
      </c>
      <c r="K9" t="s">
        <v>19</v>
      </c>
      <c r="L9" s="1">
        <v>24</v>
      </c>
      <c r="M9" t="s">
        <v>19</v>
      </c>
      <c r="N9" s="1">
        <v>40</v>
      </c>
      <c r="O9" t="s">
        <v>19</v>
      </c>
      <c r="P9" s="1">
        <v>56</v>
      </c>
      <c r="Q9" t="s">
        <v>19</v>
      </c>
      <c r="S9" s="1">
        <v>8</v>
      </c>
      <c r="T9" t="s">
        <v>19</v>
      </c>
      <c r="U9" s="1">
        <v>24</v>
      </c>
      <c r="V9" t="s">
        <v>19</v>
      </c>
      <c r="W9" s="1">
        <v>40</v>
      </c>
      <c r="X9" t="s">
        <v>19</v>
      </c>
      <c r="Y9" s="1">
        <v>56</v>
      </c>
      <c r="Z9" t="s">
        <v>21</v>
      </c>
      <c r="AB9" s="1">
        <v>8</v>
      </c>
      <c r="AC9" t="s">
        <v>21</v>
      </c>
      <c r="AD9" s="1">
        <v>24</v>
      </c>
      <c r="AE9" t="s">
        <v>19</v>
      </c>
      <c r="AF9" s="1">
        <v>40</v>
      </c>
      <c r="AG9" t="s">
        <v>19</v>
      </c>
      <c r="AH9" s="1">
        <v>56</v>
      </c>
      <c r="AI9" t="s">
        <v>22</v>
      </c>
      <c r="AK9" s="1">
        <v>8</v>
      </c>
      <c r="AL9" t="s">
        <v>19</v>
      </c>
      <c r="AM9" s="1">
        <v>24</v>
      </c>
      <c r="AN9" t="s">
        <v>21</v>
      </c>
      <c r="AO9" s="1">
        <v>40</v>
      </c>
      <c r="AP9" t="s">
        <v>21</v>
      </c>
      <c r="AQ9" s="1">
        <v>56</v>
      </c>
      <c r="AR9" t="s">
        <v>21</v>
      </c>
    </row>
    <row r="10" spans="1:44">
      <c r="A10" s="1">
        <v>9</v>
      </c>
      <c r="B10" t="s">
        <v>19</v>
      </c>
      <c r="C10" s="1">
        <v>25</v>
      </c>
      <c r="D10" t="s">
        <v>20</v>
      </c>
      <c r="E10" s="1">
        <v>41</v>
      </c>
      <c r="F10" t="s">
        <v>19</v>
      </c>
      <c r="G10" s="1">
        <v>57</v>
      </c>
      <c r="H10" t="s">
        <v>19</v>
      </c>
      <c r="I10" s="1"/>
      <c r="J10" s="1">
        <v>9</v>
      </c>
      <c r="K10" t="s">
        <v>19</v>
      </c>
      <c r="L10" s="1">
        <v>25</v>
      </c>
      <c r="M10" t="s">
        <v>19</v>
      </c>
      <c r="N10" s="1">
        <v>41</v>
      </c>
      <c r="O10" t="s">
        <v>19</v>
      </c>
      <c r="P10" s="1">
        <v>57</v>
      </c>
      <c r="Q10" t="s">
        <v>19</v>
      </c>
      <c r="S10" s="1">
        <v>9</v>
      </c>
      <c r="T10" t="s">
        <v>19</v>
      </c>
      <c r="U10" s="1">
        <v>25</v>
      </c>
      <c r="V10" t="s">
        <v>21</v>
      </c>
      <c r="W10" s="1">
        <v>41</v>
      </c>
      <c r="X10" t="s">
        <v>21</v>
      </c>
      <c r="Y10" s="1">
        <v>57</v>
      </c>
      <c r="Z10" t="s">
        <v>20</v>
      </c>
      <c r="AB10" s="1">
        <v>9</v>
      </c>
      <c r="AC10" t="s">
        <v>19</v>
      </c>
      <c r="AD10" s="1">
        <v>25</v>
      </c>
      <c r="AE10" t="s">
        <v>21</v>
      </c>
      <c r="AF10" s="1">
        <v>41</v>
      </c>
      <c r="AG10" t="s">
        <v>19</v>
      </c>
      <c r="AH10" s="1">
        <v>57</v>
      </c>
      <c r="AI10" t="s">
        <v>19</v>
      </c>
      <c r="AK10" s="1">
        <v>9</v>
      </c>
      <c r="AL10" t="s">
        <v>19</v>
      </c>
      <c r="AM10" s="1">
        <v>25</v>
      </c>
      <c r="AN10" t="s">
        <v>19</v>
      </c>
      <c r="AO10" s="1">
        <v>41</v>
      </c>
      <c r="AP10" t="s">
        <v>19</v>
      </c>
      <c r="AQ10" s="1">
        <v>57</v>
      </c>
      <c r="AR10" t="s">
        <v>19</v>
      </c>
    </row>
    <row r="11" spans="1:44">
      <c r="A11" s="1">
        <v>10</v>
      </c>
      <c r="B11" t="s">
        <v>19</v>
      </c>
      <c r="C11" s="1">
        <v>26</v>
      </c>
      <c r="D11" t="s">
        <v>19</v>
      </c>
      <c r="E11" s="1">
        <v>42</v>
      </c>
      <c r="F11" t="s">
        <v>21</v>
      </c>
      <c r="G11" s="1">
        <v>58</v>
      </c>
      <c r="H11" t="s">
        <v>21</v>
      </c>
      <c r="I11" s="1"/>
      <c r="J11" s="1">
        <v>10</v>
      </c>
      <c r="K11" t="s">
        <v>21</v>
      </c>
      <c r="L11" s="1">
        <v>26</v>
      </c>
      <c r="M11" t="s">
        <v>19</v>
      </c>
      <c r="N11" s="1">
        <v>42</v>
      </c>
      <c r="O11" t="s">
        <v>21</v>
      </c>
      <c r="P11" s="1">
        <v>58</v>
      </c>
      <c r="Q11" t="s">
        <v>19</v>
      </c>
      <c r="S11" s="1">
        <v>10</v>
      </c>
      <c r="T11" t="s">
        <v>19</v>
      </c>
      <c r="U11" s="1">
        <v>26</v>
      </c>
      <c r="V11" t="s">
        <v>21</v>
      </c>
      <c r="W11" s="1">
        <v>42</v>
      </c>
      <c r="X11" t="s">
        <v>19</v>
      </c>
      <c r="Y11" s="1">
        <v>58</v>
      </c>
      <c r="Z11" t="s">
        <v>19</v>
      </c>
      <c r="AB11" s="1">
        <v>10</v>
      </c>
      <c r="AC11" t="s">
        <v>21</v>
      </c>
      <c r="AD11" s="1">
        <v>26</v>
      </c>
      <c r="AE11" t="s">
        <v>19</v>
      </c>
      <c r="AF11" s="1">
        <v>42</v>
      </c>
      <c r="AG11" t="s">
        <v>19</v>
      </c>
      <c r="AH11" s="1">
        <v>58</v>
      </c>
      <c r="AI11" t="s">
        <v>22</v>
      </c>
      <c r="AK11" s="1">
        <v>10</v>
      </c>
      <c r="AL11" t="s">
        <v>19</v>
      </c>
      <c r="AM11" s="1">
        <v>26</v>
      </c>
      <c r="AN11" t="s">
        <v>19</v>
      </c>
      <c r="AO11" s="1">
        <v>42</v>
      </c>
      <c r="AP11" t="s">
        <v>21</v>
      </c>
      <c r="AQ11" s="1">
        <v>58</v>
      </c>
      <c r="AR11" t="s">
        <v>21</v>
      </c>
    </row>
    <row r="12" spans="1:44">
      <c r="A12" s="1">
        <v>11</v>
      </c>
      <c r="B12" t="s">
        <v>21</v>
      </c>
      <c r="C12" s="1">
        <v>27</v>
      </c>
      <c r="D12" t="s">
        <v>19</v>
      </c>
      <c r="E12" s="1">
        <v>43</v>
      </c>
      <c r="F12" t="s">
        <v>21</v>
      </c>
      <c r="G12" s="1">
        <v>59</v>
      </c>
      <c r="H12" t="s">
        <v>19</v>
      </c>
      <c r="I12" s="1"/>
      <c r="J12" s="1">
        <v>11</v>
      </c>
      <c r="K12" t="s">
        <v>19</v>
      </c>
      <c r="L12" s="1">
        <v>27</v>
      </c>
      <c r="M12" t="s">
        <v>21</v>
      </c>
      <c r="N12" s="1">
        <v>43</v>
      </c>
      <c r="O12" t="s">
        <v>21</v>
      </c>
      <c r="P12" s="1">
        <v>59</v>
      </c>
      <c r="Q12" t="s">
        <v>19</v>
      </c>
      <c r="S12" s="1">
        <v>11</v>
      </c>
      <c r="T12" t="s">
        <v>21</v>
      </c>
      <c r="U12" s="1">
        <v>27</v>
      </c>
      <c r="V12" t="s">
        <v>19</v>
      </c>
      <c r="W12" s="1">
        <v>43</v>
      </c>
      <c r="X12" t="s">
        <v>19</v>
      </c>
      <c r="Y12" s="1">
        <v>59</v>
      </c>
      <c r="Z12" t="s">
        <v>19</v>
      </c>
      <c r="AB12" s="1">
        <v>11</v>
      </c>
      <c r="AC12" t="s">
        <v>21</v>
      </c>
      <c r="AD12" s="1">
        <v>27</v>
      </c>
      <c r="AE12" t="s">
        <v>21</v>
      </c>
      <c r="AF12" s="1">
        <v>43</v>
      </c>
      <c r="AG12" t="s">
        <v>19</v>
      </c>
      <c r="AH12" s="1">
        <v>59</v>
      </c>
      <c r="AI12" t="s">
        <v>22</v>
      </c>
      <c r="AK12" s="1">
        <v>11</v>
      </c>
      <c r="AL12" t="s">
        <v>21</v>
      </c>
      <c r="AM12" s="1">
        <v>27</v>
      </c>
      <c r="AN12" t="s">
        <v>19</v>
      </c>
      <c r="AO12" s="1">
        <v>43</v>
      </c>
      <c r="AP12" t="s">
        <v>19</v>
      </c>
      <c r="AQ12" s="1">
        <v>59</v>
      </c>
      <c r="AR12" t="s">
        <v>21</v>
      </c>
    </row>
    <row r="13" spans="1:44">
      <c r="A13" s="1">
        <v>12</v>
      </c>
      <c r="B13" t="s">
        <v>19</v>
      </c>
      <c r="C13" s="1">
        <v>28</v>
      </c>
      <c r="D13" t="s">
        <v>19</v>
      </c>
      <c r="E13" s="1">
        <v>44</v>
      </c>
      <c r="F13" t="s">
        <v>19</v>
      </c>
      <c r="G13" s="1">
        <v>60</v>
      </c>
      <c r="H13" t="s">
        <v>21</v>
      </c>
      <c r="I13" s="1"/>
      <c r="J13" s="1">
        <v>12</v>
      </c>
      <c r="K13" t="s">
        <v>19</v>
      </c>
      <c r="L13" s="1">
        <v>28</v>
      </c>
      <c r="M13" t="s">
        <v>19</v>
      </c>
      <c r="N13" s="1">
        <v>44</v>
      </c>
      <c r="O13" t="s">
        <v>21</v>
      </c>
      <c r="P13" s="1">
        <v>60</v>
      </c>
      <c r="Q13" t="s">
        <v>21</v>
      </c>
      <c r="S13" s="1">
        <v>12</v>
      </c>
      <c r="T13" t="s">
        <v>19</v>
      </c>
      <c r="U13" s="1">
        <v>28</v>
      </c>
      <c r="V13" t="s">
        <v>21</v>
      </c>
      <c r="W13" s="1">
        <v>44</v>
      </c>
      <c r="X13" t="s">
        <v>19</v>
      </c>
      <c r="Y13" s="1">
        <v>60</v>
      </c>
      <c r="Z13" t="s">
        <v>21</v>
      </c>
      <c r="AB13" s="1">
        <v>12</v>
      </c>
      <c r="AC13" t="s">
        <v>19</v>
      </c>
      <c r="AD13" s="1">
        <v>28</v>
      </c>
      <c r="AE13" t="s">
        <v>19</v>
      </c>
      <c r="AF13" s="1">
        <v>44</v>
      </c>
      <c r="AG13" t="s">
        <v>19</v>
      </c>
      <c r="AH13" s="1">
        <v>60</v>
      </c>
      <c r="AI13" t="s">
        <v>21</v>
      </c>
      <c r="AK13" s="1">
        <v>12</v>
      </c>
      <c r="AL13" t="s">
        <v>19</v>
      </c>
      <c r="AM13" s="1">
        <v>28</v>
      </c>
      <c r="AN13" t="s">
        <v>19</v>
      </c>
      <c r="AO13" s="1">
        <v>44</v>
      </c>
      <c r="AP13" t="s">
        <v>19</v>
      </c>
      <c r="AQ13" s="1">
        <v>60</v>
      </c>
      <c r="AR13" t="s">
        <v>21</v>
      </c>
    </row>
    <row r="14" spans="1:44">
      <c r="A14" s="1">
        <v>13</v>
      </c>
      <c r="B14" t="s">
        <v>21</v>
      </c>
      <c r="C14" s="1">
        <v>29</v>
      </c>
      <c r="D14" t="s">
        <v>21</v>
      </c>
      <c r="E14" s="1">
        <v>45</v>
      </c>
      <c r="F14" t="s">
        <v>19</v>
      </c>
      <c r="G14" s="1">
        <v>61</v>
      </c>
      <c r="H14" t="s">
        <v>21</v>
      </c>
      <c r="I14" s="1"/>
      <c r="J14" s="1">
        <v>13</v>
      </c>
      <c r="K14" t="s">
        <v>19</v>
      </c>
      <c r="L14" s="1">
        <v>29</v>
      </c>
      <c r="M14" t="s">
        <v>19</v>
      </c>
      <c r="N14" s="1">
        <v>45</v>
      </c>
      <c r="O14" t="s">
        <v>21</v>
      </c>
      <c r="P14" s="1">
        <v>61</v>
      </c>
      <c r="Q14" t="s">
        <v>19</v>
      </c>
      <c r="S14" s="1">
        <v>13</v>
      </c>
      <c r="T14" t="s">
        <v>21</v>
      </c>
      <c r="U14" s="1">
        <v>29</v>
      </c>
      <c r="V14" t="s">
        <v>21</v>
      </c>
      <c r="W14" s="1">
        <v>45</v>
      </c>
      <c r="X14" t="s">
        <v>19</v>
      </c>
      <c r="Y14" s="1">
        <v>61</v>
      </c>
      <c r="Z14" t="s">
        <v>19</v>
      </c>
      <c r="AB14" s="1">
        <v>13</v>
      </c>
      <c r="AC14" t="s">
        <v>19</v>
      </c>
      <c r="AD14" s="1">
        <v>29</v>
      </c>
      <c r="AE14" t="s">
        <v>21</v>
      </c>
      <c r="AF14" s="1">
        <v>45</v>
      </c>
      <c r="AG14" t="s">
        <v>21</v>
      </c>
      <c r="AH14" s="1">
        <v>61</v>
      </c>
      <c r="AI14" t="s">
        <v>22</v>
      </c>
      <c r="AK14" s="1">
        <v>13</v>
      </c>
      <c r="AL14" t="s">
        <v>19</v>
      </c>
      <c r="AM14" s="1">
        <v>29</v>
      </c>
      <c r="AN14" t="s">
        <v>19</v>
      </c>
      <c r="AO14" s="1">
        <v>45</v>
      </c>
      <c r="AP14" t="s">
        <v>20</v>
      </c>
      <c r="AQ14" s="1">
        <v>61</v>
      </c>
      <c r="AR14" t="s">
        <v>21</v>
      </c>
    </row>
    <row r="15" spans="1:44">
      <c r="A15" s="1">
        <v>14</v>
      </c>
      <c r="B15" t="s">
        <v>21</v>
      </c>
      <c r="C15" s="1">
        <v>30</v>
      </c>
      <c r="D15" t="s">
        <v>19</v>
      </c>
      <c r="E15" s="1">
        <v>46</v>
      </c>
      <c r="F15" t="s">
        <v>19</v>
      </c>
      <c r="G15" s="1">
        <v>62</v>
      </c>
      <c r="H15" t="s">
        <v>19</v>
      </c>
      <c r="I15" s="1"/>
      <c r="J15" s="1">
        <v>14</v>
      </c>
      <c r="K15" t="s">
        <v>21</v>
      </c>
      <c r="L15" s="1">
        <v>30</v>
      </c>
      <c r="M15" t="s">
        <v>19</v>
      </c>
      <c r="N15" s="1">
        <v>46</v>
      </c>
      <c r="O15" t="s">
        <v>19</v>
      </c>
      <c r="P15" s="1">
        <v>62</v>
      </c>
      <c r="Q15" t="s">
        <v>21</v>
      </c>
      <c r="S15" s="1">
        <v>14</v>
      </c>
      <c r="T15" t="s">
        <v>19</v>
      </c>
      <c r="U15" s="1">
        <v>30</v>
      </c>
      <c r="V15" t="s">
        <v>22</v>
      </c>
      <c r="W15" s="1">
        <v>46</v>
      </c>
      <c r="X15" t="s">
        <v>19</v>
      </c>
      <c r="Y15" s="1">
        <v>62</v>
      </c>
      <c r="Z15" t="s">
        <v>21</v>
      </c>
      <c r="AB15" s="1">
        <v>14</v>
      </c>
      <c r="AC15" t="s">
        <v>21</v>
      </c>
      <c r="AD15" s="1">
        <v>30</v>
      </c>
      <c r="AE15" t="s">
        <v>19</v>
      </c>
      <c r="AF15" s="1">
        <v>46</v>
      </c>
      <c r="AG15" t="s">
        <v>19</v>
      </c>
      <c r="AH15" s="1">
        <v>62</v>
      </c>
      <c r="AI15" t="s">
        <v>19</v>
      </c>
      <c r="AK15" s="1">
        <v>14</v>
      </c>
      <c r="AL15" t="s">
        <v>21</v>
      </c>
      <c r="AM15" s="1">
        <v>30</v>
      </c>
      <c r="AN15" t="s">
        <v>19</v>
      </c>
      <c r="AO15" s="1">
        <v>46</v>
      </c>
      <c r="AP15" t="s">
        <v>19</v>
      </c>
      <c r="AQ15" s="1">
        <v>62</v>
      </c>
      <c r="AR15" t="s">
        <v>19</v>
      </c>
    </row>
    <row r="16" spans="1:44">
      <c r="A16" s="1">
        <v>15</v>
      </c>
      <c r="B16" t="s">
        <v>21</v>
      </c>
      <c r="C16" s="1">
        <v>31</v>
      </c>
      <c r="D16" t="s">
        <v>19</v>
      </c>
      <c r="E16" s="1">
        <v>47</v>
      </c>
      <c r="F16" t="s">
        <v>21</v>
      </c>
      <c r="G16" s="1">
        <v>63</v>
      </c>
      <c r="H16" t="s">
        <v>19</v>
      </c>
      <c r="I16" s="1"/>
      <c r="J16" s="1">
        <v>15</v>
      </c>
      <c r="K16" t="s">
        <v>19</v>
      </c>
      <c r="L16" s="1">
        <v>31</v>
      </c>
      <c r="M16" t="s">
        <v>21</v>
      </c>
      <c r="N16" s="1">
        <v>47</v>
      </c>
      <c r="O16" t="s">
        <v>19</v>
      </c>
      <c r="P16" s="1">
        <v>63</v>
      </c>
      <c r="Q16" t="s">
        <v>21</v>
      </c>
      <c r="S16" s="1">
        <v>15</v>
      </c>
      <c r="T16" t="s">
        <v>21</v>
      </c>
      <c r="U16" s="1">
        <v>31</v>
      </c>
      <c r="V16" t="s">
        <v>19</v>
      </c>
      <c r="W16" s="1">
        <v>47</v>
      </c>
      <c r="X16" t="s">
        <v>19</v>
      </c>
      <c r="Y16" s="1">
        <v>63</v>
      </c>
      <c r="Z16" t="s">
        <v>21</v>
      </c>
      <c r="AB16" s="1">
        <v>15</v>
      </c>
      <c r="AC16" t="s">
        <v>19</v>
      </c>
      <c r="AD16" s="1">
        <v>31</v>
      </c>
      <c r="AE16" t="s">
        <v>19</v>
      </c>
      <c r="AF16" s="1">
        <v>47</v>
      </c>
      <c r="AG16" t="s">
        <v>19</v>
      </c>
      <c r="AH16" s="1">
        <v>63</v>
      </c>
      <c r="AI16" t="s">
        <v>19</v>
      </c>
      <c r="AK16" s="1">
        <v>15</v>
      </c>
      <c r="AL16" t="s">
        <v>19</v>
      </c>
      <c r="AM16" s="1">
        <v>31</v>
      </c>
      <c r="AN16" t="s">
        <v>21</v>
      </c>
      <c r="AO16" s="1">
        <v>47</v>
      </c>
      <c r="AP16" t="s">
        <v>19</v>
      </c>
      <c r="AQ16" s="1">
        <v>63</v>
      </c>
      <c r="AR16" t="s">
        <v>19</v>
      </c>
    </row>
    <row r="17" spans="1:44">
      <c r="A17" s="1">
        <v>16</v>
      </c>
      <c r="B17" t="s">
        <v>19</v>
      </c>
      <c r="C17" s="1">
        <v>32</v>
      </c>
      <c r="D17" t="s">
        <v>21</v>
      </c>
      <c r="E17" s="1">
        <v>48</v>
      </c>
      <c r="F17" t="s">
        <v>20</v>
      </c>
      <c r="G17" s="1">
        <v>64</v>
      </c>
      <c r="H17" t="s">
        <v>19</v>
      </c>
      <c r="I17" s="1"/>
      <c r="J17" s="1">
        <v>16</v>
      </c>
      <c r="K17" t="s">
        <v>19</v>
      </c>
      <c r="L17" s="1">
        <v>32</v>
      </c>
      <c r="M17" t="s">
        <v>21</v>
      </c>
      <c r="N17" s="1">
        <v>48</v>
      </c>
      <c r="O17" t="s">
        <v>19</v>
      </c>
      <c r="P17" s="1">
        <v>64</v>
      </c>
      <c r="Q17" t="s">
        <v>19</v>
      </c>
      <c r="S17" s="1">
        <v>16</v>
      </c>
      <c r="T17" t="s">
        <v>19</v>
      </c>
      <c r="U17" s="1">
        <v>32</v>
      </c>
      <c r="V17" t="s">
        <v>19</v>
      </c>
      <c r="W17" s="1">
        <v>48</v>
      </c>
      <c r="X17" t="s">
        <v>22</v>
      </c>
      <c r="Y17" s="1">
        <v>64</v>
      </c>
      <c r="Z17" t="s">
        <v>21</v>
      </c>
      <c r="AB17" s="1">
        <v>16</v>
      </c>
      <c r="AC17" t="s">
        <v>21</v>
      </c>
      <c r="AD17" s="1">
        <v>32</v>
      </c>
      <c r="AE17" t="s">
        <v>19</v>
      </c>
      <c r="AF17" s="1">
        <v>48</v>
      </c>
      <c r="AG17" t="s">
        <v>19</v>
      </c>
      <c r="AH17" s="1">
        <v>64</v>
      </c>
      <c r="AI17" t="s">
        <v>19</v>
      </c>
      <c r="AK17" s="1">
        <v>16</v>
      </c>
      <c r="AL17" t="s">
        <v>21</v>
      </c>
      <c r="AM17" s="1">
        <v>32</v>
      </c>
      <c r="AN17" t="s">
        <v>19</v>
      </c>
      <c r="AO17" s="1">
        <v>48</v>
      </c>
      <c r="AP17" t="s">
        <v>19</v>
      </c>
      <c r="AQ17" s="1">
        <v>64</v>
      </c>
      <c r="AR17" t="s">
        <v>21</v>
      </c>
    </row>
    <row r="18" spans="1:44" ht="19">
      <c r="A18" s="1"/>
      <c r="C18" s="1"/>
      <c r="E18" s="1"/>
      <c r="G18" s="3"/>
      <c r="H18" s="3"/>
      <c r="I18" s="3"/>
      <c r="J18" s="1"/>
      <c r="L18" s="1"/>
      <c r="N18" s="1"/>
      <c r="S18" s="1"/>
      <c r="U18" s="1"/>
      <c r="W18" s="1"/>
      <c r="AB18" s="1"/>
      <c r="AD18" s="1"/>
      <c r="AF18" s="1"/>
      <c r="AK18" s="1"/>
      <c r="AM18" s="1"/>
      <c r="AO18" s="1"/>
    </row>
    <row r="19" spans="1:44" ht="20">
      <c r="A19" s="23" t="s">
        <v>1</v>
      </c>
      <c r="B19" s="23"/>
      <c r="C19" s="23"/>
      <c r="D19" s="23"/>
      <c r="E19" s="23"/>
      <c r="F19" s="23"/>
      <c r="G19" s="23"/>
      <c r="H19" s="23"/>
      <c r="I19" s="1"/>
      <c r="J19" s="18" t="s">
        <v>12</v>
      </c>
      <c r="K19" s="18"/>
      <c r="L19" s="18"/>
      <c r="M19" s="18"/>
      <c r="N19" s="18"/>
      <c r="O19" s="18"/>
      <c r="P19" s="18"/>
      <c r="Q19" s="18"/>
      <c r="S19" s="17" t="s">
        <v>14</v>
      </c>
      <c r="T19" s="17"/>
      <c r="U19" s="17"/>
      <c r="V19" s="17"/>
      <c r="W19" s="17"/>
      <c r="X19" s="17"/>
      <c r="Y19" s="17"/>
      <c r="Z19" s="17"/>
      <c r="AB19" s="21" t="s">
        <v>16</v>
      </c>
      <c r="AC19" s="21"/>
      <c r="AD19" s="21"/>
      <c r="AE19" s="21"/>
      <c r="AF19" s="21"/>
      <c r="AG19" s="21"/>
      <c r="AH19" s="21"/>
      <c r="AI19" s="21"/>
      <c r="AK19" s="22" t="s">
        <v>18</v>
      </c>
      <c r="AL19" s="22"/>
      <c r="AM19" s="22"/>
      <c r="AN19" s="22"/>
      <c r="AO19" s="22"/>
      <c r="AP19" s="22"/>
      <c r="AQ19" s="22"/>
      <c r="AR19" s="22"/>
    </row>
    <row r="20" spans="1:44">
      <c r="A20" s="1">
        <v>1</v>
      </c>
      <c r="B20" t="s">
        <v>19</v>
      </c>
      <c r="C20" s="1">
        <v>17</v>
      </c>
      <c r="D20" t="s">
        <v>20</v>
      </c>
      <c r="E20" s="1">
        <v>33</v>
      </c>
      <c r="F20" t="s">
        <v>21</v>
      </c>
      <c r="G20" s="1">
        <v>49</v>
      </c>
      <c r="H20" t="s">
        <v>19</v>
      </c>
      <c r="I20" s="1"/>
      <c r="J20" s="1">
        <v>1</v>
      </c>
      <c r="K20" t="s">
        <v>21</v>
      </c>
      <c r="L20" s="1">
        <v>17</v>
      </c>
      <c r="M20" t="s">
        <v>19</v>
      </c>
      <c r="N20" s="1">
        <v>33</v>
      </c>
      <c r="O20" t="s">
        <v>19</v>
      </c>
      <c r="P20" s="1">
        <v>49</v>
      </c>
      <c r="Q20" t="s">
        <v>19</v>
      </c>
      <c r="S20" s="1">
        <v>1</v>
      </c>
      <c r="T20" t="s">
        <v>19</v>
      </c>
      <c r="U20" s="1">
        <v>17</v>
      </c>
      <c r="V20" t="s">
        <v>19</v>
      </c>
      <c r="W20" s="1">
        <v>33</v>
      </c>
      <c r="X20" t="s">
        <v>19</v>
      </c>
      <c r="Y20" s="1">
        <v>49</v>
      </c>
      <c r="Z20" t="s">
        <v>21</v>
      </c>
      <c r="AB20" s="1">
        <v>1</v>
      </c>
      <c r="AC20" t="s">
        <v>19</v>
      </c>
      <c r="AD20" s="1">
        <v>17</v>
      </c>
      <c r="AE20" t="s">
        <v>19</v>
      </c>
      <c r="AF20" s="1">
        <v>33</v>
      </c>
      <c r="AG20" t="s">
        <v>19</v>
      </c>
      <c r="AH20" s="1">
        <v>49</v>
      </c>
      <c r="AI20" t="s">
        <v>19</v>
      </c>
      <c r="AK20" s="1">
        <v>1</v>
      </c>
      <c r="AL20" t="s">
        <v>19</v>
      </c>
      <c r="AM20" s="1">
        <v>17</v>
      </c>
      <c r="AN20" t="s">
        <v>21</v>
      </c>
      <c r="AO20" s="1">
        <v>33</v>
      </c>
      <c r="AP20" t="s">
        <v>21</v>
      </c>
      <c r="AQ20" s="1">
        <v>49</v>
      </c>
      <c r="AR20" t="s">
        <v>19</v>
      </c>
    </row>
    <row r="21" spans="1:44">
      <c r="A21" s="1">
        <v>2</v>
      </c>
      <c r="B21" t="s">
        <v>21</v>
      </c>
      <c r="C21" s="1">
        <v>18</v>
      </c>
      <c r="D21" t="s">
        <v>19</v>
      </c>
      <c r="E21" s="1">
        <v>34</v>
      </c>
      <c r="F21" t="s">
        <v>19</v>
      </c>
      <c r="G21" s="1">
        <v>50</v>
      </c>
      <c r="H21" t="s">
        <v>21</v>
      </c>
      <c r="I21" s="1"/>
      <c r="J21" s="1">
        <v>2</v>
      </c>
      <c r="K21" t="s">
        <v>21</v>
      </c>
      <c r="L21" s="1">
        <v>18</v>
      </c>
      <c r="M21" t="s">
        <v>19</v>
      </c>
      <c r="N21" s="1">
        <v>34</v>
      </c>
      <c r="O21" t="s">
        <v>19</v>
      </c>
      <c r="P21" s="1">
        <v>50</v>
      </c>
      <c r="Q21" t="s">
        <v>19</v>
      </c>
      <c r="S21" s="1">
        <v>2</v>
      </c>
      <c r="T21" t="s">
        <v>21</v>
      </c>
      <c r="U21" s="1">
        <v>18</v>
      </c>
      <c r="V21" t="s">
        <v>19</v>
      </c>
      <c r="W21" s="1">
        <v>34</v>
      </c>
      <c r="X21" t="s">
        <v>19</v>
      </c>
      <c r="Y21" s="1">
        <v>50</v>
      </c>
      <c r="Z21" t="s">
        <v>19</v>
      </c>
      <c r="AB21" s="1">
        <v>2</v>
      </c>
      <c r="AC21" t="s">
        <v>19</v>
      </c>
      <c r="AD21" s="1">
        <v>18</v>
      </c>
      <c r="AE21" t="s">
        <v>21</v>
      </c>
      <c r="AF21" s="1">
        <v>34</v>
      </c>
      <c r="AG21" t="s">
        <v>19</v>
      </c>
      <c r="AH21" s="1">
        <v>50</v>
      </c>
      <c r="AI21" t="s">
        <v>19</v>
      </c>
      <c r="AK21" s="1">
        <v>2</v>
      </c>
      <c r="AL21" t="s">
        <v>21</v>
      </c>
      <c r="AM21" s="1">
        <v>18</v>
      </c>
      <c r="AN21" t="s">
        <v>19</v>
      </c>
      <c r="AO21" s="1">
        <v>34</v>
      </c>
      <c r="AP21" t="s">
        <v>19</v>
      </c>
      <c r="AQ21" s="1">
        <v>50</v>
      </c>
      <c r="AR21" t="s">
        <v>19</v>
      </c>
    </row>
    <row r="22" spans="1:44">
      <c r="A22" s="1">
        <v>3</v>
      </c>
      <c r="B22" t="s">
        <v>19</v>
      </c>
      <c r="C22" s="1">
        <v>19</v>
      </c>
      <c r="D22" t="s">
        <v>21</v>
      </c>
      <c r="E22" s="1">
        <v>35</v>
      </c>
      <c r="F22" t="s">
        <v>19</v>
      </c>
      <c r="G22" s="1">
        <v>51</v>
      </c>
      <c r="H22" t="s">
        <v>19</v>
      </c>
      <c r="I22" s="1"/>
      <c r="J22" s="1">
        <v>3</v>
      </c>
      <c r="K22" t="s">
        <v>21</v>
      </c>
      <c r="L22" s="1">
        <v>19</v>
      </c>
      <c r="M22" t="s">
        <v>19</v>
      </c>
      <c r="N22" s="1">
        <v>35</v>
      </c>
      <c r="O22" t="s">
        <v>19</v>
      </c>
      <c r="P22" s="1">
        <v>51</v>
      </c>
      <c r="Q22" t="s">
        <v>19</v>
      </c>
      <c r="S22" s="1">
        <v>3</v>
      </c>
      <c r="T22" t="s">
        <v>19</v>
      </c>
      <c r="U22" s="1">
        <v>19</v>
      </c>
      <c r="V22" t="s">
        <v>19</v>
      </c>
      <c r="W22" s="1">
        <v>35</v>
      </c>
      <c r="X22" t="s">
        <v>19</v>
      </c>
      <c r="Y22" s="1">
        <v>51</v>
      </c>
      <c r="Z22" t="s">
        <v>21</v>
      </c>
      <c r="AB22" s="1">
        <v>3</v>
      </c>
      <c r="AC22" t="s">
        <v>19</v>
      </c>
      <c r="AD22" s="1">
        <v>19</v>
      </c>
      <c r="AE22" t="s">
        <v>19</v>
      </c>
      <c r="AF22" s="1">
        <v>35</v>
      </c>
      <c r="AG22" t="s">
        <v>19</v>
      </c>
      <c r="AH22" s="1">
        <v>51</v>
      </c>
      <c r="AI22" t="s">
        <v>21</v>
      </c>
      <c r="AK22" s="1">
        <v>3</v>
      </c>
      <c r="AL22" t="s">
        <v>19</v>
      </c>
      <c r="AM22" s="1">
        <v>19</v>
      </c>
      <c r="AN22" t="s">
        <v>19</v>
      </c>
      <c r="AO22" s="1">
        <v>35</v>
      </c>
      <c r="AP22" t="s">
        <v>19</v>
      </c>
      <c r="AQ22" s="1">
        <v>51</v>
      </c>
      <c r="AR22" t="s">
        <v>19</v>
      </c>
    </row>
    <row r="23" spans="1:44">
      <c r="A23" s="1">
        <v>4</v>
      </c>
      <c r="B23" t="s">
        <v>19</v>
      </c>
      <c r="C23" s="1">
        <v>20</v>
      </c>
      <c r="D23" t="s">
        <v>19</v>
      </c>
      <c r="E23" s="1">
        <v>36</v>
      </c>
      <c r="F23" t="s">
        <v>21</v>
      </c>
      <c r="G23" s="1">
        <v>52</v>
      </c>
      <c r="H23" t="s">
        <v>19</v>
      </c>
      <c r="I23" s="1"/>
      <c r="J23" s="1">
        <v>4</v>
      </c>
      <c r="K23" t="s">
        <v>22</v>
      </c>
      <c r="L23" s="1">
        <v>20</v>
      </c>
      <c r="M23" t="s">
        <v>19</v>
      </c>
      <c r="N23" s="1">
        <v>36</v>
      </c>
      <c r="O23" t="s">
        <v>19</v>
      </c>
      <c r="P23" s="1">
        <v>52</v>
      </c>
      <c r="Q23" t="s">
        <v>19</v>
      </c>
      <c r="S23" s="1">
        <v>4</v>
      </c>
      <c r="T23" t="s">
        <v>19</v>
      </c>
      <c r="U23" s="1">
        <v>20</v>
      </c>
      <c r="V23" t="s">
        <v>19</v>
      </c>
      <c r="W23" s="1">
        <v>36</v>
      </c>
      <c r="X23" t="s">
        <v>19</v>
      </c>
      <c r="Y23" s="1">
        <v>52</v>
      </c>
      <c r="Z23" t="s">
        <v>21</v>
      </c>
      <c r="AB23" s="1">
        <v>4</v>
      </c>
      <c r="AC23" t="s">
        <v>19</v>
      </c>
      <c r="AD23" s="1">
        <v>20</v>
      </c>
      <c r="AE23" t="s">
        <v>19</v>
      </c>
      <c r="AF23" s="1">
        <v>36</v>
      </c>
      <c r="AG23" t="s">
        <v>19</v>
      </c>
      <c r="AH23" s="1">
        <v>52</v>
      </c>
      <c r="AI23" t="s">
        <v>19</v>
      </c>
      <c r="AK23" s="1">
        <v>4</v>
      </c>
      <c r="AL23" t="s">
        <v>19</v>
      </c>
      <c r="AM23" s="1">
        <v>20</v>
      </c>
      <c r="AN23" t="s">
        <v>19</v>
      </c>
      <c r="AO23" s="1">
        <v>36</v>
      </c>
      <c r="AP23" t="s">
        <v>19</v>
      </c>
      <c r="AQ23" s="1">
        <v>52</v>
      </c>
      <c r="AR23" t="s">
        <v>21</v>
      </c>
    </row>
    <row r="24" spans="1:44">
      <c r="A24" s="1">
        <v>5</v>
      </c>
      <c r="B24" t="s">
        <v>21</v>
      </c>
      <c r="C24" s="1">
        <v>21</v>
      </c>
      <c r="D24" t="s">
        <v>19</v>
      </c>
      <c r="E24" s="1">
        <v>37</v>
      </c>
      <c r="F24" t="s">
        <v>21</v>
      </c>
      <c r="G24" s="1">
        <v>53</v>
      </c>
      <c r="H24" t="s">
        <v>19</v>
      </c>
      <c r="I24" s="1"/>
      <c r="J24" s="1">
        <v>5</v>
      </c>
      <c r="K24" t="s">
        <v>19</v>
      </c>
      <c r="L24" s="1">
        <v>21</v>
      </c>
      <c r="M24" t="s">
        <v>19</v>
      </c>
      <c r="N24" s="1">
        <v>37</v>
      </c>
      <c r="O24" t="s">
        <v>19</v>
      </c>
      <c r="P24" s="1">
        <v>53</v>
      </c>
      <c r="Q24" t="s">
        <v>19</v>
      </c>
      <c r="S24" s="1">
        <v>5</v>
      </c>
      <c r="T24" t="s">
        <v>20</v>
      </c>
      <c r="U24" s="1">
        <v>21</v>
      </c>
      <c r="V24" t="s">
        <v>19</v>
      </c>
      <c r="W24" s="1">
        <v>37</v>
      </c>
      <c r="X24" t="s">
        <v>20</v>
      </c>
      <c r="Y24" s="1">
        <v>53</v>
      </c>
      <c r="Z24" t="s">
        <v>19</v>
      </c>
      <c r="AB24" s="1">
        <v>5</v>
      </c>
      <c r="AC24" t="s">
        <v>20</v>
      </c>
      <c r="AD24" s="1">
        <v>21</v>
      </c>
      <c r="AE24" t="s">
        <v>19</v>
      </c>
      <c r="AF24" s="1">
        <v>37</v>
      </c>
      <c r="AG24" t="s">
        <v>21</v>
      </c>
      <c r="AH24" s="1">
        <v>53</v>
      </c>
      <c r="AI24" t="s">
        <v>22</v>
      </c>
      <c r="AK24" s="1">
        <v>5</v>
      </c>
      <c r="AL24" t="s">
        <v>19</v>
      </c>
      <c r="AM24" s="1">
        <v>21</v>
      </c>
      <c r="AN24" t="s">
        <v>21</v>
      </c>
      <c r="AO24" s="1">
        <v>37</v>
      </c>
      <c r="AP24" t="s">
        <v>21</v>
      </c>
      <c r="AQ24" s="1">
        <v>53</v>
      </c>
      <c r="AR24" t="s">
        <v>19</v>
      </c>
    </row>
    <row r="25" spans="1:44">
      <c r="A25" s="1">
        <v>6</v>
      </c>
      <c r="B25" t="s">
        <v>19</v>
      </c>
      <c r="C25" s="1">
        <v>22</v>
      </c>
      <c r="D25" t="s">
        <v>21</v>
      </c>
      <c r="E25" s="1">
        <v>38</v>
      </c>
      <c r="F25" t="s">
        <v>19</v>
      </c>
      <c r="G25" s="1">
        <v>54</v>
      </c>
      <c r="H25" t="s">
        <v>19</v>
      </c>
      <c r="I25" s="1"/>
      <c r="J25" s="1">
        <v>6</v>
      </c>
      <c r="K25" t="s">
        <v>19</v>
      </c>
      <c r="L25" s="1">
        <v>22</v>
      </c>
      <c r="M25" t="s">
        <v>19</v>
      </c>
      <c r="N25" s="1">
        <v>38</v>
      </c>
      <c r="O25" t="s">
        <v>19</v>
      </c>
      <c r="P25" s="1">
        <v>54</v>
      </c>
      <c r="Q25" t="s">
        <v>19</v>
      </c>
      <c r="S25" s="1">
        <v>6</v>
      </c>
      <c r="T25" t="s">
        <v>19</v>
      </c>
      <c r="U25" s="1">
        <v>22</v>
      </c>
      <c r="V25" t="s">
        <v>20</v>
      </c>
      <c r="W25" s="1">
        <v>38</v>
      </c>
      <c r="X25" t="s">
        <v>22</v>
      </c>
      <c r="Y25" s="1">
        <v>54</v>
      </c>
      <c r="Z25" t="s">
        <v>21</v>
      </c>
      <c r="AB25" s="1">
        <v>6</v>
      </c>
      <c r="AC25" t="s">
        <v>19</v>
      </c>
      <c r="AD25" s="1">
        <v>22</v>
      </c>
      <c r="AE25" t="s">
        <v>19</v>
      </c>
      <c r="AF25" s="1">
        <v>38</v>
      </c>
      <c r="AG25" t="s">
        <v>19</v>
      </c>
      <c r="AH25" s="1">
        <v>54</v>
      </c>
      <c r="AI25" t="s">
        <v>21</v>
      </c>
      <c r="AK25" s="1">
        <v>6</v>
      </c>
      <c r="AL25" t="s">
        <v>19</v>
      </c>
      <c r="AM25" s="1">
        <v>22</v>
      </c>
      <c r="AN25" t="s">
        <v>19</v>
      </c>
      <c r="AO25" s="1">
        <v>38</v>
      </c>
      <c r="AP25" t="s">
        <v>19</v>
      </c>
      <c r="AQ25" s="1">
        <v>54</v>
      </c>
      <c r="AR25" t="s">
        <v>19</v>
      </c>
    </row>
    <row r="26" spans="1:44">
      <c r="A26" s="1">
        <v>7</v>
      </c>
      <c r="B26" t="s">
        <v>21</v>
      </c>
      <c r="C26" s="1">
        <v>23</v>
      </c>
      <c r="D26" t="s">
        <v>21</v>
      </c>
      <c r="E26" s="1">
        <v>39</v>
      </c>
      <c r="F26" t="s">
        <v>21</v>
      </c>
      <c r="G26" s="1">
        <v>55</v>
      </c>
      <c r="H26" t="s">
        <v>19</v>
      </c>
      <c r="I26" s="1"/>
      <c r="J26" s="1">
        <v>7</v>
      </c>
      <c r="K26" t="s">
        <v>19</v>
      </c>
      <c r="L26" s="1">
        <v>23</v>
      </c>
      <c r="M26" t="s">
        <v>19</v>
      </c>
      <c r="N26" s="1">
        <v>39</v>
      </c>
      <c r="O26" t="s">
        <v>19</v>
      </c>
      <c r="P26" s="1">
        <v>55</v>
      </c>
      <c r="Q26" t="s">
        <v>19</v>
      </c>
      <c r="S26" s="1">
        <v>7</v>
      </c>
      <c r="T26" t="s">
        <v>19</v>
      </c>
      <c r="U26" s="1">
        <v>23</v>
      </c>
      <c r="V26" t="s">
        <v>19</v>
      </c>
      <c r="W26" s="1">
        <v>39</v>
      </c>
      <c r="X26" t="s">
        <v>19</v>
      </c>
      <c r="Y26" s="1">
        <v>55</v>
      </c>
      <c r="Z26" t="s">
        <v>21</v>
      </c>
      <c r="AB26" s="1">
        <v>7</v>
      </c>
      <c r="AC26" t="s">
        <v>19</v>
      </c>
      <c r="AD26" s="1">
        <v>23</v>
      </c>
      <c r="AE26" t="s">
        <v>21</v>
      </c>
      <c r="AF26" s="1">
        <v>39</v>
      </c>
      <c r="AG26" t="s">
        <v>21</v>
      </c>
      <c r="AH26" s="1">
        <v>55</v>
      </c>
      <c r="AI26" t="s">
        <v>22</v>
      </c>
      <c r="AK26" s="1">
        <v>7</v>
      </c>
      <c r="AL26" t="s">
        <v>19</v>
      </c>
      <c r="AM26" s="1">
        <v>23</v>
      </c>
      <c r="AN26" t="s">
        <v>21</v>
      </c>
      <c r="AO26" s="1">
        <v>39</v>
      </c>
      <c r="AP26" t="s">
        <v>21</v>
      </c>
      <c r="AQ26" s="1">
        <v>55</v>
      </c>
      <c r="AR26" t="s">
        <v>19</v>
      </c>
    </row>
    <row r="27" spans="1:44">
      <c r="A27" s="1">
        <v>8</v>
      </c>
      <c r="B27" t="s">
        <v>19</v>
      </c>
      <c r="C27" s="1">
        <v>24</v>
      </c>
      <c r="D27" t="s">
        <v>19</v>
      </c>
      <c r="E27" s="1">
        <v>40</v>
      </c>
      <c r="F27" t="s">
        <v>19</v>
      </c>
      <c r="G27" s="1">
        <v>56</v>
      </c>
      <c r="H27" t="s">
        <v>19</v>
      </c>
      <c r="I27" s="1"/>
      <c r="J27" s="1">
        <v>8</v>
      </c>
      <c r="K27" t="s">
        <v>19</v>
      </c>
      <c r="L27" s="1">
        <v>24</v>
      </c>
      <c r="M27" t="s">
        <v>19</v>
      </c>
      <c r="N27" s="1">
        <v>40</v>
      </c>
      <c r="O27" t="s">
        <v>19</v>
      </c>
      <c r="P27" s="1">
        <v>56</v>
      </c>
      <c r="Q27" t="s">
        <v>19</v>
      </c>
      <c r="S27" s="1">
        <v>8</v>
      </c>
      <c r="T27" t="s">
        <v>19</v>
      </c>
      <c r="U27" s="1">
        <v>24</v>
      </c>
      <c r="V27" t="s">
        <v>19</v>
      </c>
      <c r="W27" s="1">
        <v>40</v>
      </c>
      <c r="X27" t="s">
        <v>19</v>
      </c>
      <c r="Y27" s="1">
        <v>56</v>
      </c>
      <c r="Z27" t="s">
        <v>21</v>
      </c>
      <c r="AB27" s="1">
        <v>8</v>
      </c>
      <c r="AC27" t="s">
        <v>21</v>
      </c>
      <c r="AD27" s="1">
        <v>24</v>
      </c>
      <c r="AE27" t="s">
        <v>19</v>
      </c>
      <c r="AF27" s="1">
        <v>40</v>
      </c>
      <c r="AG27" t="s">
        <v>19</v>
      </c>
      <c r="AH27" s="1">
        <v>56</v>
      </c>
      <c r="AI27" t="s">
        <v>22</v>
      </c>
      <c r="AK27" s="1">
        <v>8</v>
      </c>
      <c r="AL27" t="s">
        <v>19</v>
      </c>
      <c r="AM27" s="1">
        <v>24</v>
      </c>
      <c r="AN27" t="s">
        <v>21</v>
      </c>
      <c r="AO27" s="1">
        <v>40</v>
      </c>
      <c r="AP27" t="s">
        <v>21</v>
      </c>
      <c r="AQ27" s="1">
        <v>56</v>
      </c>
      <c r="AR27" t="s">
        <v>21</v>
      </c>
    </row>
    <row r="28" spans="1:44">
      <c r="A28" s="1">
        <v>9</v>
      </c>
      <c r="B28" t="s">
        <v>19</v>
      </c>
      <c r="C28" s="1">
        <v>25</v>
      </c>
      <c r="D28" t="s">
        <v>20</v>
      </c>
      <c r="E28" s="1">
        <v>41</v>
      </c>
      <c r="F28" t="s">
        <v>19</v>
      </c>
      <c r="G28" s="1">
        <v>57</v>
      </c>
      <c r="H28" t="s">
        <v>19</v>
      </c>
      <c r="I28" s="1"/>
      <c r="J28" s="1">
        <v>9</v>
      </c>
      <c r="K28" t="s">
        <v>19</v>
      </c>
      <c r="L28" s="1">
        <v>25</v>
      </c>
      <c r="M28" t="s">
        <v>19</v>
      </c>
      <c r="N28" s="1">
        <v>41</v>
      </c>
      <c r="O28" t="s">
        <v>19</v>
      </c>
      <c r="P28" s="1">
        <v>57</v>
      </c>
      <c r="Q28" t="s">
        <v>19</v>
      </c>
      <c r="S28" s="1">
        <v>9</v>
      </c>
      <c r="T28" t="s">
        <v>19</v>
      </c>
      <c r="U28" s="1">
        <v>25</v>
      </c>
      <c r="V28" t="s">
        <v>21</v>
      </c>
      <c r="W28" s="1">
        <v>41</v>
      </c>
      <c r="X28" t="s">
        <v>21</v>
      </c>
      <c r="Y28" s="1">
        <v>57</v>
      </c>
      <c r="Z28" t="s">
        <v>20</v>
      </c>
      <c r="AB28" s="1">
        <v>9</v>
      </c>
      <c r="AC28" t="s">
        <v>19</v>
      </c>
      <c r="AD28" s="1">
        <v>25</v>
      </c>
      <c r="AE28" t="s">
        <v>19</v>
      </c>
      <c r="AF28" s="1">
        <v>41</v>
      </c>
      <c r="AG28" t="s">
        <v>19</v>
      </c>
      <c r="AH28" s="1">
        <v>57</v>
      </c>
      <c r="AI28" t="s">
        <v>19</v>
      </c>
      <c r="AK28" s="1">
        <v>9</v>
      </c>
      <c r="AL28" t="s">
        <v>19</v>
      </c>
      <c r="AM28" s="1">
        <v>25</v>
      </c>
      <c r="AN28" t="s">
        <v>19</v>
      </c>
      <c r="AO28" s="1">
        <v>41</v>
      </c>
      <c r="AP28" t="s">
        <v>19</v>
      </c>
      <c r="AQ28" s="1">
        <v>57</v>
      </c>
      <c r="AR28" t="s">
        <v>19</v>
      </c>
    </row>
    <row r="29" spans="1:44">
      <c r="A29" s="1">
        <v>10</v>
      </c>
      <c r="B29" t="s">
        <v>19</v>
      </c>
      <c r="C29" s="1">
        <v>26</v>
      </c>
      <c r="D29" t="s">
        <v>19</v>
      </c>
      <c r="E29" s="1">
        <v>42</v>
      </c>
      <c r="F29" t="s">
        <v>21</v>
      </c>
      <c r="G29" s="1">
        <v>58</v>
      </c>
      <c r="H29" t="s">
        <v>21</v>
      </c>
      <c r="I29" s="1"/>
      <c r="J29" s="1">
        <v>10</v>
      </c>
      <c r="K29" t="s">
        <v>21</v>
      </c>
      <c r="L29" s="1">
        <v>26</v>
      </c>
      <c r="M29" t="s">
        <v>19</v>
      </c>
      <c r="N29" s="1">
        <v>42</v>
      </c>
      <c r="O29" t="s">
        <v>21</v>
      </c>
      <c r="P29" s="1">
        <v>58</v>
      </c>
      <c r="Q29" t="s">
        <v>19</v>
      </c>
      <c r="S29" s="1">
        <v>10</v>
      </c>
      <c r="T29" t="s">
        <v>19</v>
      </c>
      <c r="U29" s="1">
        <v>26</v>
      </c>
      <c r="V29" t="s">
        <v>21</v>
      </c>
      <c r="W29" s="1">
        <v>42</v>
      </c>
      <c r="X29" t="s">
        <v>19</v>
      </c>
      <c r="Y29" s="1">
        <v>58</v>
      </c>
      <c r="Z29" t="s">
        <v>19</v>
      </c>
      <c r="AB29" s="1">
        <v>10</v>
      </c>
      <c r="AC29" t="s">
        <v>21</v>
      </c>
      <c r="AD29" s="1">
        <v>26</v>
      </c>
      <c r="AE29" t="s">
        <v>19</v>
      </c>
      <c r="AF29" s="1">
        <v>42</v>
      </c>
      <c r="AG29" t="s">
        <v>19</v>
      </c>
      <c r="AH29" s="1">
        <v>58</v>
      </c>
      <c r="AI29" t="s">
        <v>22</v>
      </c>
      <c r="AK29" s="1">
        <v>10</v>
      </c>
      <c r="AL29" t="s">
        <v>19</v>
      </c>
      <c r="AM29" s="1">
        <v>26</v>
      </c>
      <c r="AN29" t="s">
        <v>19</v>
      </c>
      <c r="AO29" s="1">
        <v>42</v>
      </c>
      <c r="AP29" t="s">
        <v>21</v>
      </c>
      <c r="AQ29" s="1">
        <v>58</v>
      </c>
      <c r="AR29" t="s">
        <v>21</v>
      </c>
    </row>
    <row r="30" spans="1:44">
      <c r="A30" s="1">
        <v>11</v>
      </c>
      <c r="B30" t="s">
        <v>21</v>
      </c>
      <c r="C30" s="1">
        <v>27</v>
      </c>
      <c r="D30" t="s">
        <v>19</v>
      </c>
      <c r="E30" s="1">
        <v>43</v>
      </c>
      <c r="F30" t="s">
        <v>21</v>
      </c>
      <c r="G30" s="1">
        <v>59</v>
      </c>
      <c r="H30" t="s">
        <v>19</v>
      </c>
      <c r="I30" s="1"/>
      <c r="J30" s="1">
        <v>11</v>
      </c>
      <c r="K30" t="s">
        <v>19</v>
      </c>
      <c r="L30" s="1">
        <v>27</v>
      </c>
      <c r="M30" t="s">
        <v>21</v>
      </c>
      <c r="N30" s="1">
        <v>43</v>
      </c>
      <c r="O30" t="s">
        <v>21</v>
      </c>
      <c r="P30" s="1">
        <v>59</v>
      </c>
      <c r="Q30" t="s">
        <v>19</v>
      </c>
      <c r="S30" s="1">
        <v>11</v>
      </c>
      <c r="T30" t="s">
        <v>21</v>
      </c>
      <c r="U30" s="1">
        <v>27</v>
      </c>
      <c r="V30" t="s">
        <v>19</v>
      </c>
      <c r="W30" s="1">
        <v>43</v>
      </c>
      <c r="X30" t="s">
        <v>19</v>
      </c>
      <c r="Y30" s="1">
        <v>59</v>
      </c>
      <c r="Z30" t="s">
        <v>19</v>
      </c>
      <c r="AB30" s="1">
        <v>11</v>
      </c>
      <c r="AC30" t="s">
        <v>21</v>
      </c>
      <c r="AD30" s="1">
        <v>27</v>
      </c>
      <c r="AE30" t="s">
        <v>19</v>
      </c>
      <c r="AF30" s="1">
        <v>43</v>
      </c>
      <c r="AG30" t="s">
        <v>19</v>
      </c>
      <c r="AH30" s="1">
        <v>59</v>
      </c>
      <c r="AI30" t="s">
        <v>22</v>
      </c>
      <c r="AK30" s="1">
        <v>11</v>
      </c>
      <c r="AL30" t="s">
        <v>21</v>
      </c>
      <c r="AM30" s="1">
        <v>27</v>
      </c>
      <c r="AN30" t="s">
        <v>19</v>
      </c>
      <c r="AO30" s="1">
        <v>43</v>
      </c>
      <c r="AP30" t="s">
        <v>19</v>
      </c>
      <c r="AQ30" s="1">
        <v>59</v>
      </c>
      <c r="AR30" t="s">
        <v>21</v>
      </c>
    </row>
    <row r="31" spans="1:44">
      <c r="A31" s="1">
        <v>12</v>
      </c>
      <c r="B31" t="s">
        <v>19</v>
      </c>
      <c r="C31" s="1">
        <v>28</v>
      </c>
      <c r="D31" t="s">
        <v>19</v>
      </c>
      <c r="E31" s="1">
        <v>44</v>
      </c>
      <c r="F31" t="s">
        <v>19</v>
      </c>
      <c r="G31" s="1">
        <v>60</v>
      </c>
      <c r="H31" t="s">
        <v>21</v>
      </c>
      <c r="I31" s="1"/>
      <c r="J31" s="1">
        <v>12</v>
      </c>
      <c r="K31" t="s">
        <v>19</v>
      </c>
      <c r="L31" s="1">
        <v>28</v>
      </c>
      <c r="M31" t="s">
        <v>19</v>
      </c>
      <c r="N31" s="1">
        <v>44</v>
      </c>
      <c r="O31" t="s">
        <v>19</v>
      </c>
      <c r="P31" s="1">
        <v>60</v>
      </c>
      <c r="Q31" t="s">
        <v>21</v>
      </c>
      <c r="S31" s="1">
        <v>12</v>
      </c>
      <c r="T31" t="s">
        <v>19</v>
      </c>
      <c r="U31" s="1">
        <v>28</v>
      </c>
      <c r="V31" t="s">
        <v>21</v>
      </c>
      <c r="W31" s="1">
        <v>44</v>
      </c>
      <c r="X31" t="s">
        <v>19</v>
      </c>
      <c r="Y31" s="1">
        <v>60</v>
      </c>
      <c r="Z31" t="s">
        <v>21</v>
      </c>
      <c r="AB31" s="1">
        <v>12</v>
      </c>
      <c r="AC31" t="s">
        <v>19</v>
      </c>
      <c r="AD31" s="1">
        <v>28</v>
      </c>
      <c r="AE31" t="s">
        <v>19</v>
      </c>
      <c r="AF31" s="1">
        <v>44</v>
      </c>
      <c r="AG31" t="s">
        <v>19</v>
      </c>
      <c r="AH31" s="1">
        <v>60</v>
      </c>
      <c r="AI31" t="s">
        <v>21</v>
      </c>
      <c r="AK31" s="1">
        <v>12</v>
      </c>
      <c r="AL31" t="s">
        <v>19</v>
      </c>
      <c r="AM31" s="1">
        <v>28</v>
      </c>
      <c r="AN31" t="s">
        <v>19</v>
      </c>
      <c r="AO31" s="1">
        <v>44</v>
      </c>
      <c r="AP31" t="s">
        <v>19</v>
      </c>
      <c r="AQ31" s="1">
        <v>60</v>
      </c>
      <c r="AR31" t="s">
        <v>21</v>
      </c>
    </row>
    <row r="32" spans="1:44">
      <c r="A32" s="1">
        <v>13</v>
      </c>
      <c r="B32" t="s">
        <v>21</v>
      </c>
      <c r="C32" s="1">
        <v>29</v>
      </c>
      <c r="D32" t="s">
        <v>21</v>
      </c>
      <c r="E32" s="1">
        <v>45</v>
      </c>
      <c r="F32" t="s">
        <v>19</v>
      </c>
      <c r="G32" s="1">
        <v>61</v>
      </c>
      <c r="H32" t="s">
        <v>21</v>
      </c>
      <c r="I32" s="1"/>
      <c r="J32" s="1">
        <v>13</v>
      </c>
      <c r="K32" t="s">
        <v>19</v>
      </c>
      <c r="L32" s="1">
        <v>29</v>
      </c>
      <c r="M32" t="s">
        <v>19</v>
      </c>
      <c r="N32" s="1">
        <v>45</v>
      </c>
      <c r="O32" t="s">
        <v>21</v>
      </c>
      <c r="P32" s="1">
        <v>61</v>
      </c>
      <c r="Q32" t="s">
        <v>19</v>
      </c>
      <c r="S32" s="1">
        <v>13</v>
      </c>
      <c r="T32" t="s">
        <v>21</v>
      </c>
      <c r="U32" s="1">
        <v>29</v>
      </c>
      <c r="V32" t="s">
        <v>21</v>
      </c>
      <c r="W32" s="1">
        <v>45</v>
      </c>
      <c r="X32" t="s">
        <v>19</v>
      </c>
      <c r="Y32" s="1">
        <v>61</v>
      </c>
      <c r="Z32" t="s">
        <v>19</v>
      </c>
      <c r="AB32" s="1">
        <v>13</v>
      </c>
      <c r="AC32" t="s">
        <v>19</v>
      </c>
      <c r="AD32" s="1">
        <v>29</v>
      </c>
      <c r="AE32" t="s">
        <v>19</v>
      </c>
      <c r="AF32" s="1">
        <v>45</v>
      </c>
      <c r="AG32" t="s">
        <v>21</v>
      </c>
      <c r="AH32" s="1">
        <v>61</v>
      </c>
      <c r="AI32" t="s">
        <v>22</v>
      </c>
      <c r="AK32" s="1">
        <v>13</v>
      </c>
      <c r="AL32" t="s">
        <v>19</v>
      </c>
      <c r="AM32" s="1">
        <v>29</v>
      </c>
      <c r="AN32" t="s">
        <v>19</v>
      </c>
      <c r="AO32" s="1">
        <v>45</v>
      </c>
      <c r="AP32" t="s">
        <v>20</v>
      </c>
      <c r="AQ32" s="1">
        <v>61</v>
      </c>
      <c r="AR32" t="s">
        <v>21</v>
      </c>
    </row>
    <row r="33" spans="1:44">
      <c r="A33" s="1">
        <v>14</v>
      </c>
      <c r="B33" t="s">
        <v>21</v>
      </c>
      <c r="C33" s="1">
        <v>30</v>
      </c>
      <c r="D33" t="s">
        <v>19</v>
      </c>
      <c r="E33" s="1">
        <v>46</v>
      </c>
      <c r="F33" t="s">
        <v>19</v>
      </c>
      <c r="G33" s="1">
        <v>62</v>
      </c>
      <c r="H33" t="s">
        <v>19</v>
      </c>
      <c r="I33" s="1"/>
      <c r="J33" s="1">
        <v>14</v>
      </c>
      <c r="K33" t="s">
        <v>21</v>
      </c>
      <c r="L33" s="1">
        <v>30</v>
      </c>
      <c r="M33" t="s">
        <v>19</v>
      </c>
      <c r="N33" s="1">
        <v>46</v>
      </c>
      <c r="O33" t="s">
        <v>19</v>
      </c>
      <c r="P33" s="1">
        <v>62</v>
      </c>
      <c r="Q33" t="s">
        <v>21</v>
      </c>
      <c r="S33" s="1">
        <v>14</v>
      </c>
      <c r="T33" t="s">
        <v>19</v>
      </c>
      <c r="U33" s="1">
        <v>30</v>
      </c>
      <c r="V33" t="s">
        <v>22</v>
      </c>
      <c r="W33" s="1">
        <v>46</v>
      </c>
      <c r="X33" t="s">
        <v>19</v>
      </c>
      <c r="Y33" s="1">
        <v>62</v>
      </c>
      <c r="Z33" t="s">
        <v>21</v>
      </c>
      <c r="AB33" s="1">
        <v>14</v>
      </c>
      <c r="AC33" t="s">
        <v>21</v>
      </c>
      <c r="AD33" s="1">
        <v>30</v>
      </c>
      <c r="AE33" t="s">
        <v>19</v>
      </c>
      <c r="AF33" s="1">
        <v>46</v>
      </c>
      <c r="AG33" t="s">
        <v>19</v>
      </c>
      <c r="AH33" s="1">
        <v>62</v>
      </c>
      <c r="AI33" t="s">
        <v>19</v>
      </c>
      <c r="AK33" s="1">
        <v>14</v>
      </c>
      <c r="AL33" t="s">
        <v>21</v>
      </c>
      <c r="AM33" s="1">
        <v>30</v>
      </c>
      <c r="AN33" t="s">
        <v>19</v>
      </c>
      <c r="AO33" s="1">
        <v>46</v>
      </c>
      <c r="AP33" t="s">
        <v>19</v>
      </c>
      <c r="AQ33" s="1">
        <v>62</v>
      </c>
      <c r="AR33" t="s">
        <v>19</v>
      </c>
    </row>
    <row r="34" spans="1:44">
      <c r="A34" s="1">
        <v>15</v>
      </c>
      <c r="B34" t="s">
        <v>19</v>
      </c>
      <c r="C34" s="1">
        <v>31</v>
      </c>
      <c r="D34" t="s">
        <v>19</v>
      </c>
      <c r="E34" s="1">
        <v>47</v>
      </c>
      <c r="F34" t="s">
        <v>21</v>
      </c>
      <c r="G34" s="1">
        <v>63</v>
      </c>
      <c r="H34" t="s">
        <v>19</v>
      </c>
      <c r="I34" s="1"/>
      <c r="J34" s="1">
        <v>15</v>
      </c>
      <c r="K34" t="s">
        <v>19</v>
      </c>
      <c r="L34" s="1">
        <v>31</v>
      </c>
      <c r="M34" t="s">
        <v>21</v>
      </c>
      <c r="N34" s="1">
        <v>47</v>
      </c>
      <c r="O34" t="s">
        <v>19</v>
      </c>
      <c r="P34" s="1">
        <v>63</v>
      </c>
      <c r="Q34" t="s">
        <v>21</v>
      </c>
      <c r="S34" s="1">
        <v>15</v>
      </c>
      <c r="T34" t="s">
        <v>21</v>
      </c>
      <c r="U34" s="1">
        <v>31</v>
      </c>
      <c r="V34" t="s">
        <v>19</v>
      </c>
      <c r="W34" s="1">
        <v>47</v>
      </c>
      <c r="X34" t="s">
        <v>19</v>
      </c>
      <c r="Y34" s="1">
        <v>63</v>
      </c>
      <c r="Z34" t="s">
        <v>19</v>
      </c>
      <c r="AB34" s="1">
        <v>15</v>
      </c>
      <c r="AC34" t="s">
        <v>19</v>
      </c>
      <c r="AD34" s="1">
        <v>31</v>
      </c>
      <c r="AE34" t="s">
        <v>19</v>
      </c>
      <c r="AF34" s="1">
        <v>47</v>
      </c>
      <c r="AG34" t="s">
        <v>19</v>
      </c>
      <c r="AH34" s="1">
        <v>63</v>
      </c>
      <c r="AI34" t="s">
        <v>19</v>
      </c>
      <c r="AK34" s="1">
        <v>15</v>
      </c>
      <c r="AL34" t="s">
        <v>19</v>
      </c>
      <c r="AM34" s="1">
        <v>31</v>
      </c>
      <c r="AN34" t="s">
        <v>21</v>
      </c>
      <c r="AO34" s="1">
        <v>47</v>
      </c>
      <c r="AP34" t="s">
        <v>19</v>
      </c>
      <c r="AQ34" s="1">
        <v>63</v>
      </c>
      <c r="AR34" t="s">
        <v>19</v>
      </c>
    </row>
    <row r="35" spans="1:44">
      <c r="A35" s="1">
        <v>16</v>
      </c>
      <c r="B35" t="s">
        <v>19</v>
      </c>
      <c r="C35" s="1">
        <v>32</v>
      </c>
      <c r="D35" t="s">
        <v>21</v>
      </c>
      <c r="E35" s="1">
        <v>48</v>
      </c>
      <c r="F35" t="s">
        <v>20</v>
      </c>
      <c r="G35" s="1">
        <v>64</v>
      </c>
      <c r="H35" t="s">
        <v>19</v>
      </c>
      <c r="J35" s="1">
        <v>16</v>
      </c>
      <c r="K35" t="s">
        <v>19</v>
      </c>
      <c r="L35" s="1">
        <v>32</v>
      </c>
      <c r="M35" t="s">
        <v>21</v>
      </c>
      <c r="N35" s="1">
        <v>48</v>
      </c>
      <c r="O35" t="s">
        <v>19</v>
      </c>
      <c r="P35" s="1">
        <v>64</v>
      </c>
      <c r="Q35" t="s">
        <v>19</v>
      </c>
      <c r="S35" s="1">
        <v>16</v>
      </c>
      <c r="T35" t="s">
        <v>19</v>
      </c>
      <c r="U35" s="1">
        <v>32</v>
      </c>
      <c r="V35" t="s">
        <v>19</v>
      </c>
      <c r="W35" s="1">
        <v>48</v>
      </c>
      <c r="X35" t="s">
        <v>22</v>
      </c>
      <c r="Y35" s="1">
        <v>64</v>
      </c>
      <c r="Z35" t="s">
        <v>21</v>
      </c>
      <c r="AB35" s="1">
        <v>16</v>
      </c>
      <c r="AC35" t="s">
        <v>21</v>
      </c>
      <c r="AD35" s="1">
        <v>32</v>
      </c>
      <c r="AE35" t="s">
        <v>19</v>
      </c>
      <c r="AF35" s="1">
        <v>48</v>
      </c>
      <c r="AG35" t="s">
        <v>19</v>
      </c>
      <c r="AH35" s="1">
        <v>64</v>
      </c>
      <c r="AI35" t="s">
        <v>19</v>
      </c>
      <c r="AK35" s="1">
        <v>16</v>
      </c>
      <c r="AL35" t="s">
        <v>21</v>
      </c>
      <c r="AM35" s="1">
        <v>32</v>
      </c>
      <c r="AN35" t="s">
        <v>19</v>
      </c>
      <c r="AO35" s="1">
        <v>48</v>
      </c>
      <c r="AP35" t="s">
        <v>19</v>
      </c>
      <c r="AQ35" s="1">
        <v>64</v>
      </c>
      <c r="AR35" t="s">
        <v>21</v>
      </c>
    </row>
    <row r="37" spans="1:44" ht="29" customHeight="1">
      <c r="C37" s="10" t="s">
        <v>40</v>
      </c>
      <c r="L37" s="10" t="s">
        <v>40</v>
      </c>
      <c r="U37" s="10" t="s">
        <v>40</v>
      </c>
      <c r="AD37" s="10" t="s">
        <v>40</v>
      </c>
      <c r="AM37" s="11" t="s">
        <v>39</v>
      </c>
    </row>
    <row r="38" spans="1:44">
      <c r="A38" s="4" t="s">
        <v>27</v>
      </c>
      <c r="B38" s="1">
        <f>COUNTIF(A20:H35,"未検出")</f>
        <v>22</v>
      </c>
      <c r="C38" s="1">
        <v>6</v>
      </c>
      <c r="D38" s="13">
        <f>C38/64</f>
        <v>9.375E-2</v>
      </c>
      <c r="J38" s="4" t="s">
        <v>27</v>
      </c>
      <c r="K38" s="1">
        <f>COUNTIF(J20:Q35,"未検出")</f>
        <v>14</v>
      </c>
      <c r="L38" s="1">
        <v>0</v>
      </c>
      <c r="M38" s="13">
        <f>L38/64</f>
        <v>0</v>
      </c>
      <c r="S38" s="4" t="s">
        <v>27</v>
      </c>
      <c r="T38" s="1">
        <f>COUNTIF(S20:Z35,"未検出")</f>
        <v>18</v>
      </c>
      <c r="U38" s="1">
        <v>1</v>
      </c>
      <c r="V38" s="13">
        <f>U38/64</f>
        <v>1.5625E-2</v>
      </c>
      <c r="AB38" s="4" t="s">
        <v>27</v>
      </c>
      <c r="AC38" s="1">
        <f>COUNTIF(AB20:AI35,"未検出")</f>
        <v>13</v>
      </c>
      <c r="AD38" s="1">
        <v>3</v>
      </c>
      <c r="AE38" s="13">
        <f>AD38/64</f>
        <v>4.6875E-2</v>
      </c>
      <c r="AK38" s="4" t="s">
        <v>27</v>
      </c>
      <c r="AL38" s="1">
        <f>COUNTIF(AK20:AR35,"未検出")</f>
        <v>21</v>
      </c>
      <c r="AM38" s="12">
        <v>3</v>
      </c>
      <c r="AN38" s="13">
        <f>AM38/64</f>
        <v>4.6875E-2</v>
      </c>
    </row>
    <row r="39" spans="1:44">
      <c r="A39" s="4" t="s">
        <v>28</v>
      </c>
      <c r="B39" s="1">
        <f>COUNTIF(A20:H35,"バンド減少")</f>
        <v>3</v>
      </c>
      <c r="C39" s="1">
        <v>7</v>
      </c>
      <c r="D39" s="13">
        <f t="shared" ref="D39:D41" si="0">C39/64</f>
        <v>0.109375</v>
      </c>
      <c r="J39" s="4" t="s">
        <v>28</v>
      </c>
      <c r="K39" s="1">
        <f>COUNTIF(J20:Q35,"バンド減少")</f>
        <v>0</v>
      </c>
      <c r="L39" s="1">
        <v>10</v>
      </c>
      <c r="M39" s="13">
        <f t="shared" ref="M39:M41" si="1">L39/64</f>
        <v>0.15625</v>
      </c>
      <c r="S39" s="4" t="s">
        <v>28</v>
      </c>
      <c r="T39" s="1">
        <f>COUNTIF(S20:Z35,"バンド減少")</f>
        <v>4</v>
      </c>
      <c r="U39" s="1">
        <v>17</v>
      </c>
      <c r="V39" s="13">
        <f t="shared" ref="V39:V41" si="2">U39/64</f>
        <v>0.265625</v>
      </c>
      <c r="AB39" s="4" t="s">
        <v>28</v>
      </c>
      <c r="AC39" s="1">
        <f>COUNTIF(AB20:AI35,"バンド減少")</f>
        <v>1</v>
      </c>
      <c r="AD39" s="1">
        <v>7</v>
      </c>
      <c r="AE39" s="13">
        <f t="shared" ref="AE39:AE41" si="3">AD39/64</f>
        <v>0.109375</v>
      </c>
      <c r="AK39" s="4" t="s">
        <v>28</v>
      </c>
      <c r="AL39" s="1">
        <f>COUNTIF(AK20:AR35,"バンド減少")</f>
        <v>1</v>
      </c>
      <c r="AM39" s="12">
        <v>8</v>
      </c>
      <c r="AN39" s="13">
        <f t="shared" ref="AN39:AN41" si="4">AM39/64</f>
        <v>0.125</v>
      </c>
    </row>
    <row r="40" spans="1:44">
      <c r="A40" s="4" t="s">
        <v>29</v>
      </c>
      <c r="B40" s="1">
        <f>COUNTIF(A20:H35,"バンド増加")</f>
        <v>0</v>
      </c>
      <c r="C40" s="1">
        <v>2</v>
      </c>
      <c r="D40" s="13">
        <f t="shared" si="0"/>
        <v>3.125E-2</v>
      </c>
      <c r="J40" s="4" t="s">
        <v>29</v>
      </c>
      <c r="K40" s="1">
        <f>COUNTIF(J20:Q35,"バンド増加")</f>
        <v>1</v>
      </c>
      <c r="L40" s="1">
        <v>1</v>
      </c>
      <c r="M40" s="13">
        <f t="shared" si="1"/>
        <v>1.5625E-2</v>
      </c>
      <c r="S40" s="4" t="s">
        <v>29</v>
      </c>
      <c r="T40" s="1">
        <f>COUNTIF(S20:Z35,"バンド増加")</f>
        <v>3</v>
      </c>
      <c r="U40" s="1">
        <v>4</v>
      </c>
      <c r="V40" s="13">
        <f t="shared" si="2"/>
        <v>6.25E-2</v>
      </c>
      <c r="AB40" s="4" t="s">
        <v>29</v>
      </c>
      <c r="AC40" s="1">
        <f>COUNTIF(AB20:AI35,"バンド増加")</f>
        <v>6</v>
      </c>
      <c r="AD40" s="1">
        <v>7</v>
      </c>
      <c r="AE40" s="13">
        <f t="shared" si="3"/>
        <v>0.109375</v>
      </c>
      <c r="AK40" s="4" t="s">
        <v>29</v>
      </c>
      <c r="AL40" s="1">
        <f>COUNTIF(AK20:AR35,"バンド増加")</f>
        <v>0</v>
      </c>
      <c r="AM40" s="12">
        <v>5</v>
      </c>
      <c r="AN40" s="13">
        <f t="shared" si="4"/>
        <v>7.8125E-2</v>
      </c>
      <c r="AP40" t="e" cm="1">
        <f t="array" ref="AP40">av</f>
        <v>#NAME?</v>
      </c>
    </row>
    <row r="41" spans="1:44">
      <c r="A41" s="4" t="s">
        <v>30</v>
      </c>
      <c r="B41" s="1">
        <f>COUNTIF(A20:H35,"変化なし")</f>
        <v>39</v>
      </c>
      <c r="C41" s="1">
        <v>49</v>
      </c>
      <c r="D41" s="13">
        <f t="shared" si="0"/>
        <v>0.765625</v>
      </c>
      <c r="J41" s="4" t="s">
        <v>30</v>
      </c>
      <c r="K41" s="1">
        <f>COUNTIF(J20:Q35,"変化なし")</f>
        <v>49</v>
      </c>
      <c r="L41" s="1">
        <v>52</v>
      </c>
      <c r="M41" s="13">
        <f t="shared" si="1"/>
        <v>0.8125</v>
      </c>
      <c r="S41" s="4" t="s">
        <v>30</v>
      </c>
      <c r="T41" s="1">
        <f>COUNTIF(S20:Z35,"変化なし")</f>
        <v>39</v>
      </c>
      <c r="U41" s="1">
        <v>42</v>
      </c>
      <c r="V41" s="13">
        <f t="shared" si="2"/>
        <v>0.65625</v>
      </c>
      <c r="AB41" s="4" t="s">
        <v>30</v>
      </c>
      <c r="AC41" s="1">
        <f>COUNTIF(AB20:AI35,"変化なし")</f>
        <v>44</v>
      </c>
      <c r="AD41" s="1">
        <v>47</v>
      </c>
      <c r="AE41" s="13">
        <f t="shared" si="3"/>
        <v>0.734375</v>
      </c>
      <c r="AK41" s="4" t="s">
        <v>30</v>
      </c>
      <c r="AL41" s="1">
        <f>COUNTIF(AK20:AR35,"変化なし")</f>
        <v>42</v>
      </c>
      <c r="AM41" s="12">
        <v>48</v>
      </c>
      <c r="AN41" s="13">
        <f t="shared" si="4"/>
        <v>0.75</v>
      </c>
    </row>
    <row r="42" spans="1:44">
      <c r="C42" s="1"/>
    </row>
    <row r="44" spans="1:44" ht="19">
      <c r="I44" s="3"/>
      <c r="J44" s="3"/>
      <c r="K44" s="3"/>
      <c r="L44" s="3"/>
      <c r="M44" s="3"/>
      <c r="N44" s="3"/>
      <c r="O44" s="3"/>
      <c r="P44" s="3"/>
    </row>
    <row r="47" spans="1:44" ht="34">
      <c r="S47" s="10" t="s">
        <v>36</v>
      </c>
      <c r="T47" s="9">
        <f>SUM(B38,K38,T38,AC38,AL38)</f>
        <v>88</v>
      </c>
    </row>
    <row r="48" spans="1:44" ht="34">
      <c r="S48" s="5" t="s">
        <v>33</v>
      </c>
      <c r="T48" s="9">
        <f t="shared" ref="T48:T50" si="5">SUM(B39,K39,T39,AC39,AL39)</f>
        <v>9</v>
      </c>
    </row>
    <row r="49" spans="19:20" ht="34">
      <c r="S49" s="5" t="s">
        <v>34</v>
      </c>
      <c r="T49" s="9">
        <f t="shared" si="5"/>
        <v>10</v>
      </c>
    </row>
    <row r="50" spans="19:20" ht="34">
      <c r="S50" s="5" t="s">
        <v>35</v>
      </c>
      <c r="T50" s="9">
        <f t="shared" si="5"/>
        <v>213</v>
      </c>
    </row>
  </sheetData>
  <mergeCells count="10">
    <mergeCell ref="AK1:AR1"/>
    <mergeCell ref="AK19:AR19"/>
    <mergeCell ref="A1:H1"/>
    <mergeCell ref="A19:H19"/>
    <mergeCell ref="J1:Q1"/>
    <mergeCell ref="J19:Q19"/>
    <mergeCell ref="S1:Z1"/>
    <mergeCell ref="S19:Z19"/>
    <mergeCell ref="AB1:AI1"/>
    <mergeCell ref="AB19:AI19"/>
  </mergeCells>
  <phoneticPr fontId="1" type="noConversion"/>
  <conditionalFormatting sqref="A1:H17">
    <cfRule type="containsText" dxfId="407" priority="600" operator="containsText" text="バンド減少">
      <formula>NOT(ISERROR(SEARCH("バンド減少",A1)))</formula>
    </cfRule>
    <cfRule type="containsText" dxfId="406" priority="601" operator="containsText" text="変化なし">
      <formula>NOT(ISERROR(SEARCH("変化なし",A1)))</formula>
    </cfRule>
  </conditionalFormatting>
  <conditionalFormatting sqref="A20:H35">
    <cfRule type="containsText" dxfId="405" priority="359" operator="containsText" text="バンド減少">
      <formula>NOT(ISERROR(SEARCH("バンド減少",A20)))</formula>
    </cfRule>
    <cfRule type="containsText" dxfId="404" priority="360" operator="containsText" text="変化なし">
      <formula>NOT(ISERROR(SEARCH("変化なし",A20)))</formula>
    </cfRule>
  </conditionalFormatting>
  <conditionalFormatting sqref="B2:B3">
    <cfRule type="containsText" dxfId="403" priority="671" operator="containsText" text="他">
      <formula>NOT(ISERROR(SEARCH("他",B2)))</formula>
    </cfRule>
    <cfRule type="containsText" dxfId="402" priority="672" operator="containsText" text="複数バンド">
      <formula>NOT(ISERROR(SEARCH("複数バンド",B2)))</formula>
    </cfRule>
  </conditionalFormatting>
  <conditionalFormatting sqref="B2:B18">
    <cfRule type="containsText" dxfId="401" priority="673" operator="containsText" text="未検出">
      <formula>NOT(ISERROR(SEARCH("未検出",B2)))</formula>
    </cfRule>
  </conditionalFormatting>
  <conditionalFormatting sqref="B6:B8">
    <cfRule type="containsText" dxfId="400" priority="665" operator="containsText" text="他">
      <formula>NOT(ISERROR(SEARCH("他",B6)))</formula>
    </cfRule>
    <cfRule type="containsText" dxfId="399" priority="666" operator="containsText" text="複数バンド">
      <formula>NOT(ISERROR(SEARCH("複数バンド",B6)))</formula>
    </cfRule>
  </conditionalFormatting>
  <conditionalFormatting sqref="B12">
    <cfRule type="containsText" dxfId="398" priority="663" operator="containsText" text="他">
      <formula>NOT(ISERROR(SEARCH("他",B12)))</formula>
    </cfRule>
    <cfRule type="containsText" dxfId="397" priority="664" operator="containsText" text="複数バンド">
      <formula>NOT(ISERROR(SEARCH("複数バンド",B12)))</formula>
    </cfRule>
  </conditionalFormatting>
  <conditionalFormatting sqref="B14:B16">
    <cfRule type="containsText" dxfId="396" priority="657" operator="containsText" text="他">
      <formula>NOT(ISERROR(SEARCH("他",B14)))</formula>
    </cfRule>
    <cfRule type="containsText" dxfId="395" priority="658" operator="containsText" text="複数バンド">
      <formula>NOT(ISERROR(SEARCH("複数バンド",B14)))</formula>
    </cfRule>
  </conditionalFormatting>
  <conditionalFormatting sqref="B20:B21">
    <cfRule type="containsText" dxfId="394" priority="395" operator="containsText" text="他">
      <formula>NOT(ISERROR(SEARCH("他",B20)))</formula>
    </cfRule>
    <cfRule type="containsText" dxfId="393" priority="396" operator="containsText" text="複数バンド">
      <formula>NOT(ISERROR(SEARCH("複数バンド",B20)))</formula>
    </cfRule>
  </conditionalFormatting>
  <conditionalFormatting sqref="B20:B35">
    <cfRule type="containsText" dxfId="392" priority="397" operator="containsText" text="未検出">
      <formula>NOT(ISERROR(SEARCH("未検出",B20)))</formula>
    </cfRule>
  </conditionalFormatting>
  <conditionalFormatting sqref="B24">
    <cfRule type="containsText" dxfId="391" priority="357" operator="containsText" text="他">
      <formula>NOT(ISERROR(SEARCH("他",B24)))</formula>
    </cfRule>
    <cfRule type="containsText" dxfId="390" priority="358" operator="containsText" text="複数バンド">
      <formula>NOT(ISERROR(SEARCH("複数バンド",B24)))</formula>
    </cfRule>
  </conditionalFormatting>
  <conditionalFormatting sqref="B24:B26">
    <cfRule type="containsText" dxfId="389" priority="393" operator="containsText" text="他">
      <formula>NOT(ISERROR(SEARCH("他",B24)))</formula>
    </cfRule>
    <cfRule type="containsText" dxfId="388" priority="394" operator="containsText" text="複数バンド">
      <formula>NOT(ISERROR(SEARCH("複数バンド",B24)))</formula>
    </cfRule>
  </conditionalFormatting>
  <conditionalFormatting sqref="B26">
    <cfRule type="containsText" dxfId="387" priority="355" operator="containsText" text="他">
      <formula>NOT(ISERROR(SEARCH("他",B26)))</formula>
    </cfRule>
    <cfRule type="containsText" dxfId="386" priority="356" operator="containsText" text="複数バンド">
      <formula>NOT(ISERROR(SEARCH("複数バンド",B26)))</formula>
    </cfRule>
  </conditionalFormatting>
  <conditionalFormatting sqref="B30">
    <cfRule type="containsText" dxfId="385" priority="353" operator="containsText" text="他">
      <formula>NOT(ISERROR(SEARCH("他",B30)))</formula>
    </cfRule>
    <cfRule type="containsText" dxfId="384" priority="354" operator="containsText" text="複数バンド">
      <formula>NOT(ISERROR(SEARCH("複数バンド",B30)))</formula>
    </cfRule>
    <cfRule type="containsText" dxfId="383" priority="391" operator="containsText" text="他">
      <formula>NOT(ISERROR(SEARCH("他",B30)))</formula>
    </cfRule>
    <cfRule type="containsText" dxfId="382" priority="392" operator="containsText" text="複数バンド">
      <formula>NOT(ISERROR(SEARCH("複数バンド",B30)))</formula>
    </cfRule>
  </conditionalFormatting>
  <conditionalFormatting sqref="B32:B33">
    <cfRule type="containsText" dxfId="381" priority="351" operator="containsText" text="他">
      <formula>NOT(ISERROR(SEARCH("他",B32)))</formula>
    </cfRule>
    <cfRule type="containsText" dxfId="380" priority="352" operator="containsText" text="複数バンド">
      <formula>NOT(ISERROR(SEARCH("複数バンド",B32)))</formula>
    </cfRule>
  </conditionalFormatting>
  <conditionalFormatting sqref="B32:B34">
    <cfRule type="containsText" dxfId="379" priority="389" operator="containsText" text="他">
      <formula>NOT(ISERROR(SEARCH("他",B32)))</formula>
    </cfRule>
    <cfRule type="containsText" dxfId="378" priority="390" operator="containsText" text="複数バンド">
      <formula>NOT(ISERROR(SEARCH("複数バンド",B32)))</formula>
    </cfRule>
  </conditionalFormatting>
  <conditionalFormatting sqref="C37:C42">
    <cfRule type="containsText" dxfId="377" priority="10" operator="containsText" text="バンド増加">
      <formula>NOT(ISERROR(SEARCH("バンド増加",C37)))</formula>
    </cfRule>
    <cfRule type="containsText" dxfId="376" priority="11" operator="containsText" text="バンド減少">
      <formula>NOT(ISERROR(SEARCH("バンド減少",C37)))</formula>
    </cfRule>
    <cfRule type="containsText" dxfId="375" priority="12" operator="containsText" text="変化なし">
      <formula>NOT(ISERROR(SEARCH("変化なし",C37)))</formula>
    </cfRule>
  </conditionalFormatting>
  <conditionalFormatting sqref="D3:D4">
    <cfRule type="containsText" dxfId="374" priority="651" operator="containsText" text="他">
      <formula>NOT(ISERROR(SEARCH("他",D3)))</formula>
    </cfRule>
    <cfRule type="containsText" dxfId="373" priority="652" operator="containsText" text="複数バンド">
      <formula>NOT(ISERROR(SEARCH("複数バンド",D3)))</formula>
    </cfRule>
  </conditionalFormatting>
  <conditionalFormatting sqref="D3:D9">
    <cfRule type="containsText" dxfId="372" priority="607" operator="containsText" text="未検出">
      <formula>NOT(ISERROR(SEARCH("未検出",D3)))</formula>
    </cfRule>
  </conditionalFormatting>
  <conditionalFormatting sqref="D7:D8">
    <cfRule type="containsText" dxfId="371" priority="645" operator="containsText" text="他">
      <formula>NOT(ISERROR(SEARCH("他",D7)))</formula>
    </cfRule>
    <cfRule type="containsText" dxfId="370" priority="646" operator="containsText" text="複数バンド">
      <formula>NOT(ISERROR(SEARCH("複数バンド",D7)))</formula>
    </cfRule>
  </conditionalFormatting>
  <conditionalFormatting sqref="D11:D17">
    <cfRule type="containsText" dxfId="369" priority="602" operator="containsText" text="未検出">
      <formula>NOT(ISERROR(SEARCH("未検出",D11)))</formula>
    </cfRule>
  </conditionalFormatting>
  <conditionalFormatting sqref="D14">
    <cfRule type="containsText" dxfId="368" priority="642" operator="containsText" text="他">
      <formula>NOT(ISERROR(SEARCH("他",D14)))</formula>
    </cfRule>
    <cfRule type="containsText" dxfId="367" priority="643" operator="containsText" text="複数バンド">
      <formula>NOT(ISERROR(SEARCH("複数バンド",D14)))</formula>
    </cfRule>
  </conditionalFormatting>
  <conditionalFormatting sqref="D17">
    <cfRule type="containsText" dxfId="366" priority="639" operator="containsText" text="他">
      <formula>NOT(ISERROR(SEARCH("他",D17)))</formula>
    </cfRule>
    <cfRule type="containsText" dxfId="365" priority="640" operator="containsText" text="複数バンド">
      <formula>NOT(ISERROR(SEARCH("複数バンド",D17)))</formula>
    </cfRule>
  </conditionalFormatting>
  <conditionalFormatting sqref="D21:D22">
    <cfRule type="containsText" dxfId="364" priority="387" operator="containsText" text="他">
      <formula>NOT(ISERROR(SEARCH("他",D21)))</formula>
    </cfRule>
    <cfRule type="containsText" dxfId="363" priority="388" operator="containsText" text="複数バンド">
      <formula>NOT(ISERROR(SEARCH("複数バンド",D21)))</formula>
    </cfRule>
  </conditionalFormatting>
  <conditionalFormatting sqref="D21:D27">
    <cfRule type="containsText" dxfId="362" priority="362" operator="containsText" text="未検出">
      <formula>NOT(ISERROR(SEARCH("未検出",D21)))</formula>
    </cfRule>
  </conditionalFormatting>
  <conditionalFormatting sqref="D22">
    <cfRule type="containsText" dxfId="361" priority="327" operator="containsText" text="他">
      <formula>NOT(ISERROR(SEARCH("他",D22)))</formula>
    </cfRule>
    <cfRule type="containsText" dxfId="360" priority="328" operator="containsText" text="複数バンド">
      <formula>NOT(ISERROR(SEARCH("複数バンド",D22)))</formula>
    </cfRule>
    <cfRule type="containsText" dxfId="359" priority="329" operator="containsText" text="未検出">
      <formula>NOT(ISERROR(SEARCH("未検出",D22)))</formula>
    </cfRule>
  </conditionalFormatting>
  <conditionalFormatting sqref="D25:D26">
    <cfRule type="containsText" dxfId="358" priority="330" operator="containsText" text="他">
      <formula>NOT(ISERROR(SEARCH("他",D25)))</formula>
    </cfRule>
    <cfRule type="containsText" dxfId="357" priority="331" operator="containsText" text="複数バンド">
      <formula>NOT(ISERROR(SEARCH("複数バンド",D25)))</formula>
    </cfRule>
    <cfRule type="containsText" dxfId="356" priority="332" operator="containsText" text="未検出">
      <formula>NOT(ISERROR(SEARCH("未検出",D25)))</formula>
    </cfRule>
    <cfRule type="containsText" dxfId="355" priority="385" operator="containsText" text="他">
      <formula>NOT(ISERROR(SEARCH("他",D25)))</formula>
    </cfRule>
    <cfRule type="containsText" dxfId="354" priority="386" operator="containsText" text="複数バンド">
      <formula>NOT(ISERROR(SEARCH("複数バンド",D25)))</formula>
    </cfRule>
  </conditionalFormatting>
  <conditionalFormatting sqref="D29:D35">
    <cfRule type="containsText" dxfId="353" priority="361" operator="containsText" text="未検出">
      <formula>NOT(ISERROR(SEARCH("未検出",D29)))</formula>
    </cfRule>
  </conditionalFormatting>
  <conditionalFormatting sqref="D32">
    <cfRule type="containsText" dxfId="352" priority="348" operator="containsText" text="他">
      <formula>NOT(ISERROR(SEARCH("他",D32)))</formula>
    </cfRule>
    <cfRule type="containsText" dxfId="351" priority="349" operator="containsText" text="複数バンド">
      <formula>NOT(ISERROR(SEARCH("複数バンド",D32)))</formula>
    </cfRule>
    <cfRule type="containsText" dxfId="350" priority="350" operator="containsText" text="未検出">
      <formula>NOT(ISERROR(SEARCH("未検出",D32)))</formula>
    </cfRule>
    <cfRule type="containsText" dxfId="349" priority="383" operator="containsText" text="他">
      <formula>NOT(ISERROR(SEARCH("他",D32)))</formula>
    </cfRule>
    <cfRule type="containsText" dxfId="348" priority="384" operator="containsText" text="複数バンド">
      <formula>NOT(ISERROR(SEARCH("複数バンド",D32)))</formula>
    </cfRule>
  </conditionalFormatting>
  <conditionalFormatting sqref="D35">
    <cfRule type="containsText" dxfId="347" priority="345" operator="containsText" text="他">
      <formula>NOT(ISERROR(SEARCH("他",D35)))</formula>
    </cfRule>
    <cfRule type="containsText" dxfId="346" priority="346" operator="containsText" text="複数バンド">
      <formula>NOT(ISERROR(SEARCH("複数バンド",D35)))</formula>
    </cfRule>
    <cfRule type="containsText" dxfId="345" priority="347" operator="containsText" text="未検出">
      <formula>NOT(ISERROR(SEARCH("未検出",D35)))</formula>
    </cfRule>
    <cfRule type="containsText" dxfId="344" priority="381" operator="containsText" text="他">
      <formula>NOT(ISERROR(SEARCH("他",D35)))</formula>
    </cfRule>
    <cfRule type="containsText" dxfId="343" priority="382" operator="containsText" text="複数バンド">
      <formula>NOT(ISERROR(SEARCH("複数バンド",D35)))</formula>
    </cfRule>
  </conditionalFormatting>
  <conditionalFormatting sqref="F2">
    <cfRule type="containsText" dxfId="342" priority="636" operator="containsText" text="他">
      <formula>NOT(ISERROR(SEARCH("他",F2)))</formula>
    </cfRule>
    <cfRule type="containsText" dxfId="341" priority="637" operator="containsText" text="複数バンド">
      <formula>NOT(ISERROR(SEARCH("複数バンド",F2)))</formula>
    </cfRule>
    <cfRule type="containsText" dxfId="340" priority="638" operator="containsText" text="未検出">
      <formula>NOT(ISERROR(SEARCH("未検出",F2)))</formula>
    </cfRule>
  </conditionalFormatting>
  <conditionalFormatting sqref="F4:F6">
    <cfRule type="containsText" dxfId="339" priority="627" operator="containsText" text="他">
      <formula>NOT(ISERROR(SEARCH("他",F4)))</formula>
    </cfRule>
    <cfRule type="containsText" dxfId="338" priority="628" operator="containsText" text="複数バンド">
      <formula>NOT(ISERROR(SEARCH("複数バンド",F4)))</formula>
    </cfRule>
    <cfRule type="containsText" dxfId="337" priority="629" operator="containsText" text="未検出">
      <formula>NOT(ISERROR(SEARCH("未検出",F4)))</formula>
    </cfRule>
  </conditionalFormatting>
  <conditionalFormatting sqref="F8">
    <cfRule type="containsText" dxfId="336" priority="624" operator="containsText" text="他">
      <formula>NOT(ISERROR(SEARCH("他",F8)))</formula>
    </cfRule>
    <cfRule type="containsText" dxfId="335" priority="625" operator="containsText" text="複数バンド">
      <formula>NOT(ISERROR(SEARCH("複数バンド",F8)))</formula>
    </cfRule>
    <cfRule type="containsText" dxfId="334" priority="626" operator="containsText" text="未検出">
      <formula>NOT(ISERROR(SEARCH("未検出",F8)))</formula>
    </cfRule>
  </conditionalFormatting>
  <conditionalFormatting sqref="F11:F12">
    <cfRule type="containsText" dxfId="333" priority="618" operator="containsText" text="他">
      <formula>NOT(ISERROR(SEARCH("他",F11)))</formula>
    </cfRule>
    <cfRule type="containsText" dxfId="332" priority="619" operator="containsText" text="複数バンド">
      <formula>NOT(ISERROR(SEARCH("複数バンド",F11)))</formula>
    </cfRule>
    <cfRule type="containsText" dxfId="331" priority="620" operator="containsText" text="未検出">
      <formula>NOT(ISERROR(SEARCH("未検出",F11)))</formula>
    </cfRule>
  </conditionalFormatting>
  <conditionalFormatting sqref="F16:F17">
    <cfRule type="containsText" dxfId="330" priority="617" operator="containsText" text="未検出">
      <formula>NOT(ISERROR(SEARCH("未検出",F16)))</formula>
    </cfRule>
  </conditionalFormatting>
  <conditionalFormatting sqref="F20">
    <cfRule type="containsText" dxfId="329" priority="324" operator="containsText" text="他">
      <formula>NOT(ISERROR(SEARCH("他",F20)))</formula>
    </cfRule>
    <cfRule type="containsText" dxfId="328" priority="325" operator="containsText" text="複数バンド">
      <formula>NOT(ISERROR(SEARCH("複数バンド",F20)))</formula>
    </cfRule>
    <cfRule type="containsText" dxfId="327" priority="326" operator="containsText" text="未検出">
      <formula>NOT(ISERROR(SEARCH("未検出",F20)))</formula>
    </cfRule>
    <cfRule type="containsText" dxfId="326" priority="378" operator="containsText" text="他">
      <formula>NOT(ISERROR(SEARCH("他",F20)))</formula>
    </cfRule>
    <cfRule type="containsText" dxfId="325" priority="379" operator="containsText" text="複数バンド">
      <formula>NOT(ISERROR(SEARCH("複数バンド",F20)))</formula>
    </cfRule>
    <cfRule type="containsText" dxfId="324" priority="380" operator="containsText" text="未検出">
      <formula>NOT(ISERROR(SEARCH("未検出",F20)))</formula>
    </cfRule>
  </conditionalFormatting>
  <conditionalFormatting sqref="F22:F24">
    <cfRule type="containsText" dxfId="323" priority="375" operator="containsText" text="他">
      <formula>NOT(ISERROR(SEARCH("他",F22)))</formula>
    </cfRule>
    <cfRule type="containsText" dxfId="322" priority="376" operator="containsText" text="複数バンド">
      <formula>NOT(ISERROR(SEARCH("複数バンド",F22)))</formula>
    </cfRule>
    <cfRule type="containsText" dxfId="321" priority="377" operator="containsText" text="未検出">
      <formula>NOT(ISERROR(SEARCH("未検出",F22)))</formula>
    </cfRule>
  </conditionalFormatting>
  <conditionalFormatting sqref="F23:F24">
    <cfRule type="containsText" dxfId="320" priority="336" operator="containsText" text="他">
      <formula>NOT(ISERROR(SEARCH("他",F23)))</formula>
    </cfRule>
    <cfRule type="containsText" dxfId="319" priority="337" operator="containsText" text="複数バンド">
      <formula>NOT(ISERROR(SEARCH("複数バンド",F23)))</formula>
    </cfRule>
    <cfRule type="containsText" dxfId="318" priority="338" operator="containsText" text="未検出">
      <formula>NOT(ISERROR(SEARCH("未検出",F23)))</formula>
    </cfRule>
  </conditionalFormatting>
  <conditionalFormatting sqref="F26">
    <cfRule type="containsText" dxfId="317" priority="333" operator="containsText" text="他">
      <formula>NOT(ISERROR(SEARCH("他",F26)))</formula>
    </cfRule>
    <cfRule type="containsText" dxfId="316" priority="334" operator="containsText" text="複数バンド">
      <formula>NOT(ISERROR(SEARCH("複数バンド",F26)))</formula>
    </cfRule>
    <cfRule type="containsText" dxfId="315" priority="335" operator="containsText" text="未検出">
      <formula>NOT(ISERROR(SEARCH("未検出",F26)))</formula>
    </cfRule>
    <cfRule type="containsText" dxfId="314" priority="372" operator="containsText" text="他">
      <formula>NOT(ISERROR(SEARCH("他",F26)))</formula>
    </cfRule>
    <cfRule type="containsText" dxfId="313" priority="373" operator="containsText" text="複数バンド">
      <formula>NOT(ISERROR(SEARCH("複数バンド",F26)))</formula>
    </cfRule>
    <cfRule type="containsText" dxfId="312" priority="374" operator="containsText" text="未検出">
      <formula>NOT(ISERROR(SEARCH("未検出",F26)))</formula>
    </cfRule>
  </conditionalFormatting>
  <conditionalFormatting sqref="F29:F30">
    <cfRule type="containsText" dxfId="311" priority="339" operator="containsText" text="他">
      <formula>NOT(ISERROR(SEARCH("他",F29)))</formula>
    </cfRule>
    <cfRule type="containsText" dxfId="310" priority="340" operator="containsText" text="複数バンド">
      <formula>NOT(ISERROR(SEARCH("複数バンド",F29)))</formula>
    </cfRule>
    <cfRule type="containsText" dxfId="309" priority="341" operator="containsText" text="未検出">
      <formula>NOT(ISERROR(SEARCH("未検出",F29)))</formula>
    </cfRule>
    <cfRule type="containsText" dxfId="308" priority="369" operator="containsText" text="他">
      <formula>NOT(ISERROR(SEARCH("他",F29)))</formula>
    </cfRule>
    <cfRule type="containsText" dxfId="307" priority="370" operator="containsText" text="複数バンド">
      <formula>NOT(ISERROR(SEARCH("複数バンド",F29)))</formula>
    </cfRule>
    <cfRule type="containsText" dxfId="306" priority="371" operator="containsText" text="未検出">
      <formula>NOT(ISERROR(SEARCH("未検出",F29)))</formula>
    </cfRule>
  </conditionalFormatting>
  <conditionalFormatting sqref="F34">
    <cfRule type="containsText" dxfId="305" priority="342" operator="containsText" text="他">
      <formula>NOT(ISERROR(SEARCH("他",F34)))</formula>
    </cfRule>
    <cfRule type="containsText" dxfId="304" priority="343" operator="containsText" text="複数バンド">
      <formula>NOT(ISERROR(SEARCH("複数バンド",F34)))</formula>
    </cfRule>
    <cfRule type="containsText" dxfId="303" priority="344" operator="containsText" text="未検出">
      <formula>NOT(ISERROR(SEARCH("未検出",F34)))</formula>
    </cfRule>
  </conditionalFormatting>
  <conditionalFormatting sqref="F34:F35">
    <cfRule type="containsText" dxfId="302" priority="368" operator="containsText" text="未検出">
      <formula>NOT(ISERROR(SEARCH("未検出",F34)))</formula>
    </cfRule>
  </conditionalFormatting>
  <conditionalFormatting sqref="H3">
    <cfRule type="containsText" dxfId="301" priority="616" operator="containsText" text="未検出">
      <formula>NOT(ISERROR(SEARCH("未検出",H3)))</formula>
    </cfRule>
  </conditionalFormatting>
  <conditionalFormatting sqref="H5">
    <cfRule type="containsText" dxfId="300" priority="615" operator="containsText" text="未検出">
      <formula>NOT(ISERROR(SEARCH("未検出",H5)))</formula>
    </cfRule>
  </conditionalFormatting>
  <conditionalFormatting sqref="H9">
    <cfRule type="containsText" dxfId="299" priority="614" operator="containsText" text="未検出">
      <formula>NOT(ISERROR(SEARCH("未検出",H9)))</formula>
    </cfRule>
  </conditionalFormatting>
  <conditionalFormatting sqref="H11">
    <cfRule type="containsText" dxfId="298" priority="613" operator="containsText" text="未検出">
      <formula>NOT(ISERROR(SEARCH("未検出",H11)))</formula>
    </cfRule>
  </conditionalFormatting>
  <conditionalFormatting sqref="H13:H14">
    <cfRule type="containsText" dxfId="297" priority="611" operator="containsText" text="未検出">
      <formula>NOT(ISERROR(SEARCH("未検出",H13)))</formula>
    </cfRule>
  </conditionalFormatting>
  <conditionalFormatting sqref="H21">
    <cfRule type="containsText" dxfId="296" priority="321" operator="containsText" text="他">
      <formula>NOT(ISERROR(SEARCH("他",H21)))</formula>
    </cfRule>
    <cfRule type="containsText" dxfId="295" priority="322" operator="containsText" text="複数バンド">
      <formula>NOT(ISERROR(SEARCH("複数バンド",H21)))</formula>
    </cfRule>
    <cfRule type="containsText" dxfId="294" priority="323" operator="containsText" text="未検出">
      <formula>NOT(ISERROR(SEARCH("未検出",H21)))</formula>
    </cfRule>
    <cfRule type="containsText" dxfId="293" priority="367" operator="containsText" text="未検出">
      <formula>NOT(ISERROR(SEARCH("未検出",H21)))</formula>
    </cfRule>
  </conditionalFormatting>
  <conditionalFormatting sqref="H23">
    <cfRule type="containsText" dxfId="292" priority="366" operator="containsText" text="未検出">
      <formula>NOT(ISERROR(SEARCH("未検出",H23)))</formula>
    </cfRule>
  </conditionalFormatting>
  <conditionalFormatting sqref="H27">
    <cfRule type="containsText" dxfId="291" priority="365" operator="containsText" text="未検出">
      <formula>NOT(ISERROR(SEARCH("未検出",H27)))</formula>
    </cfRule>
  </conditionalFormatting>
  <conditionalFormatting sqref="H29">
    <cfRule type="containsText" dxfId="290" priority="318" operator="containsText" text="他">
      <formula>NOT(ISERROR(SEARCH("他",H29)))</formula>
    </cfRule>
    <cfRule type="containsText" dxfId="289" priority="319" operator="containsText" text="複数バンド">
      <formula>NOT(ISERROR(SEARCH("複数バンド",H29)))</formula>
    </cfRule>
    <cfRule type="containsText" dxfId="288" priority="320" operator="containsText" text="未検出">
      <formula>NOT(ISERROR(SEARCH("未検出",H29)))</formula>
    </cfRule>
    <cfRule type="containsText" dxfId="287" priority="364" operator="containsText" text="未検出">
      <formula>NOT(ISERROR(SEARCH("未検出",H29)))</formula>
    </cfRule>
  </conditionalFormatting>
  <conditionalFormatting sqref="H31:H32">
    <cfRule type="containsText" dxfId="286" priority="315" operator="containsText" text="他">
      <formula>NOT(ISERROR(SEARCH("他",H31)))</formula>
    </cfRule>
    <cfRule type="containsText" dxfId="285" priority="316" operator="containsText" text="複数バンド">
      <formula>NOT(ISERROR(SEARCH("複数バンド",H31)))</formula>
    </cfRule>
    <cfRule type="containsText" dxfId="284" priority="317" operator="containsText" text="未検出">
      <formula>NOT(ISERROR(SEARCH("未検出",H31)))</formula>
    </cfRule>
    <cfRule type="containsText" dxfId="283" priority="363" operator="containsText" text="未検出">
      <formula>NOT(ISERROR(SEARCH("未検出",H31)))</formula>
    </cfRule>
  </conditionalFormatting>
  <conditionalFormatting sqref="J20:J22 L20:Q22 J23:Q28 J29 L29:N29 P29:Q30 J30:L30 N30 J31:P31 J32:N32 P32:Q32 J33 L33:P33 N34:P34 J34:L35 N35:Q35 I44:P44">
    <cfRule type="containsText" dxfId="282" priority="398" operator="containsText" text="バンド増加">
      <formula>NOT(ISERROR(SEARCH("バンド増加",I20)))</formula>
    </cfRule>
    <cfRule type="containsText" dxfId="281" priority="399" operator="containsText" text="変化なし">
      <formula>NOT(ISERROR(SEARCH("変化なし",I20)))</formula>
    </cfRule>
  </conditionalFormatting>
  <conditionalFormatting sqref="K2:K18">
    <cfRule type="containsText" dxfId="280" priority="436" operator="containsText" text="未検出">
      <formula>NOT(ISERROR(SEARCH("未検出",K2)))</formula>
    </cfRule>
  </conditionalFormatting>
  <conditionalFormatting sqref="K20:K22">
    <cfRule type="containsText" dxfId="279" priority="310" operator="containsText" text="バンド減少">
      <formula>NOT(ISERROR(SEARCH("バンド減少",K20)))</formula>
    </cfRule>
    <cfRule type="containsText" dxfId="278" priority="311" operator="containsText" text="変化なし">
      <formula>NOT(ISERROR(SEARCH("変化なし",K20)))</formula>
    </cfRule>
    <cfRule type="containsText" dxfId="277" priority="312" operator="containsText" text="他">
      <formula>NOT(ISERROR(SEARCH("他",K20)))</formula>
    </cfRule>
    <cfRule type="containsText" dxfId="276" priority="313" operator="containsText" text="複数バンド">
      <formula>NOT(ISERROR(SEARCH("複数バンド",K20)))</formula>
    </cfRule>
    <cfRule type="containsText" dxfId="275" priority="314" operator="containsText" text="未検出">
      <formula>NOT(ISERROR(SEARCH("未検出",K20)))</formula>
    </cfRule>
  </conditionalFormatting>
  <conditionalFormatting sqref="K23:K28 K30:K32 K34:K35">
    <cfRule type="containsText" dxfId="274" priority="427" operator="containsText" text="未検出">
      <formula>NOT(ISERROR(SEARCH("未検出",K23)))</formula>
    </cfRule>
  </conditionalFormatting>
  <conditionalFormatting sqref="K29">
    <cfRule type="containsText" dxfId="273" priority="305" operator="containsText" text="バンド減少">
      <formula>NOT(ISERROR(SEARCH("バンド減少",K29)))</formula>
    </cfRule>
    <cfRule type="containsText" dxfId="272" priority="306" operator="containsText" text="変化なし">
      <formula>NOT(ISERROR(SEARCH("変化なし",K29)))</formula>
    </cfRule>
    <cfRule type="containsText" dxfId="271" priority="307" operator="containsText" text="他">
      <formula>NOT(ISERROR(SEARCH("他",K29)))</formula>
    </cfRule>
    <cfRule type="containsText" dxfId="270" priority="308" operator="containsText" text="複数バンド">
      <formula>NOT(ISERROR(SEARCH("複数バンド",K29)))</formula>
    </cfRule>
    <cfRule type="containsText" dxfId="269" priority="309" operator="containsText" text="未検出">
      <formula>NOT(ISERROR(SEARCH("未検出",K29)))</formula>
    </cfRule>
  </conditionalFormatting>
  <conditionalFormatting sqref="K33">
    <cfRule type="containsText" dxfId="268" priority="300" operator="containsText" text="バンド減少">
      <formula>NOT(ISERROR(SEARCH("バンド減少",K33)))</formula>
    </cfRule>
    <cfRule type="containsText" dxfId="267" priority="301" operator="containsText" text="変化なし">
      <formula>NOT(ISERROR(SEARCH("変化なし",K33)))</formula>
    </cfRule>
    <cfRule type="containsText" dxfId="266" priority="302" operator="containsText" text="他">
      <formula>NOT(ISERROR(SEARCH("他",K33)))</formula>
    </cfRule>
    <cfRule type="containsText" dxfId="265" priority="303" operator="containsText" text="複数バンド">
      <formula>NOT(ISERROR(SEARCH("複数バンド",K33)))</formula>
    </cfRule>
    <cfRule type="containsText" dxfId="264" priority="304" operator="containsText" text="未検出">
      <formula>NOT(ISERROR(SEARCH("未検出",K33)))</formula>
    </cfRule>
  </conditionalFormatting>
  <conditionalFormatting sqref="L37:L41">
    <cfRule type="containsText" dxfId="263" priority="7" operator="containsText" text="バンド増加">
      <formula>NOT(ISERROR(SEARCH("バンド増加",L37)))</formula>
    </cfRule>
    <cfRule type="containsText" dxfId="262" priority="8" operator="containsText" text="バンド減少">
      <formula>NOT(ISERROR(SEARCH("バンド減少",L37)))</formula>
    </cfRule>
    <cfRule type="containsText" dxfId="261" priority="9" operator="containsText" text="変化なし">
      <formula>NOT(ISERROR(SEARCH("変化なし",L37)))</formula>
    </cfRule>
  </conditionalFormatting>
  <conditionalFormatting sqref="M2:M17">
    <cfRule type="containsText" dxfId="260" priority="434" operator="containsText" text="未検出">
      <formula>NOT(ISERROR(SEARCH("未検出",M2)))</formula>
    </cfRule>
  </conditionalFormatting>
  <conditionalFormatting sqref="M20:M29">
    <cfRule type="containsText" dxfId="259" priority="426" operator="containsText" text="未検出">
      <formula>NOT(ISERROR(SEARCH("未検出",M20)))</formula>
    </cfRule>
  </conditionalFormatting>
  <conditionalFormatting sqref="M30">
    <cfRule type="containsText" dxfId="258" priority="295" operator="containsText" text="バンド減少">
      <formula>NOT(ISERROR(SEARCH("バンド減少",M30)))</formula>
    </cfRule>
    <cfRule type="containsText" dxfId="257" priority="296" operator="containsText" text="変化なし">
      <formula>NOT(ISERROR(SEARCH("変化なし",M30)))</formula>
    </cfRule>
    <cfRule type="containsText" dxfId="256" priority="297" operator="containsText" text="他">
      <formula>NOT(ISERROR(SEARCH("他",M30)))</formula>
    </cfRule>
    <cfRule type="containsText" dxfId="255" priority="298" operator="containsText" text="複数バンド">
      <formula>NOT(ISERROR(SEARCH("複数バンド",M30)))</formula>
    </cfRule>
    <cfRule type="containsText" dxfId="254" priority="299" operator="containsText" text="未検出">
      <formula>NOT(ISERROR(SEARCH("未検出",M30)))</formula>
    </cfRule>
  </conditionalFormatting>
  <conditionalFormatting sqref="M31:M33">
    <cfRule type="containsText" dxfId="253" priority="425" operator="containsText" text="未検出">
      <formula>NOT(ISERROR(SEARCH("未検出",M31)))</formula>
    </cfRule>
  </conditionalFormatting>
  <conditionalFormatting sqref="M34:M35">
    <cfRule type="containsText" dxfId="252" priority="290" operator="containsText" text="バンド減少">
      <formula>NOT(ISERROR(SEARCH("バンド減少",M34)))</formula>
    </cfRule>
    <cfRule type="containsText" dxfId="251" priority="291" operator="containsText" text="変化なし">
      <formula>NOT(ISERROR(SEARCH("変化なし",M34)))</formula>
    </cfRule>
    <cfRule type="containsText" dxfId="250" priority="292" operator="containsText" text="他">
      <formula>NOT(ISERROR(SEARCH("他",M34)))</formula>
    </cfRule>
    <cfRule type="containsText" dxfId="249" priority="293" operator="containsText" text="複数バンド">
      <formula>NOT(ISERROR(SEARCH("複数バンド",M34)))</formula>
    </cfRule>
    <cfRule type="containsText" dxfId="248" priority="294" operator="containsText" text="未検出">
      <formula>NOT(ISERROR(SEARCH("未検出",M34)))</formula>
    </cfRule>
  </conditionalFormatting>
  <conditionalFormatting sqref="O2:O17">
    <cfRule type="containsText" dxfId="247" priority="431" operator="containsText" text="未検出">
      <formula>NOT(ISERROR(SEARCH("未検出",O2)))</formula>
    </cfRule>
  </conditionalFormatting>
  <conditionalFormatting sqref="O20:O28">
    <cfRule type="containsText" dxfId="246" priority="404" operator="containsText" text="未検出">
      <formula>NOT(ISERROR(SEARCH("未検出",O20)))</formula>
    </cfRule>
  </conditionalFormatting>
  <conditionalFormatting sqref="O29:O30">
    <cfRule type="containsText" dxfId="245" priority="285" operator="containsText" text="バンド減少">
      <formula>NOT(ISERROR(SEARCH("バンド減少",O29)))</formula>
    </cfRule>
    <cfRule type="containsText" dxfId="244" priority="286" operator="containsText" text="変化なし">
      <formula>NOT(ISERROR(SEARCH("変化なし",O29)))</formula>
    </cfRule>
    <cfRule type="containsText" dxfId="243" priority="287" operator="containsText" text="他">
      <formula>NOT(ISERROR(SEARCH("他",O29)))</formula>
    </cfRule>
    <cfRule type="containsText" dxfId="242" priority="288" operator="containsText" text="複数バンド">
      <formula>NOT(ISERROR(SEARCH("複数バンド",O29)))</formula>
    </cfRule>
    <cfRule type="containsText" dxfId="241" priority="289" operator="containsText" text="未検出">
      <formula>NOT(ISERROR(SEARCH("未検出",O29)))</formula>
    </cfRule>
  </conditionalFormatting>
  <conditionalFormatting sqref="O31">
    <cfRule type="containsText" dxfId="240" priority="403" operator="containsText" text="未検出">
      <formula>NOT(ISERROR(SEARCH("未検出",O31)))</formula>
    </cfRule>
  </conditionalFormatting>
  <conditionalFormatting sqref="O32">
    <cfRule type="containsText" dxfId="239" priority="280" operator="containsText" text="バンド減少">
      <formula>NOT(ISERROR(SEARCH("バンド減少",O32)))</formula>
    </cfRule>
    <cfRule type="containsText" dxfId="238" priority="281" operator="containsText" text="変化なし">
      <formula>NOT(ISERROR(SEARCH("変化なし",O32)))</formula>
    </cfRule>
    <cfRule type="containsText" dxfId="237" priority="282" operator="containsText" text="他">
      <formula>NOT(ISERROR(SEARCH("他",O32)))</formula>
    </cfRule>
    <cfRule type="containsText" dxfId="236" priority="283" operator="containsText" text="複数バンド">
      <formula>NOT(ISERROR(SEARCH("複数バンド",O32)))</formula>
    </cfRule>
    <cfRule type="containsText" dxfId="235" priority="284" operator="containsText" text="未検出">
      <formula>NOT(ISERROR(SEARCH("未検出",O32)))</formula>
    </cfRule>
  </conditionalFormatting>
  <conditionalFormatting sqref="O33:O35">
    <cfRule type="containsText" dxfId="234" priority="418" operator="containsText" text="未検出">
      <formula>NOT(ISERROR(SEARCH("未検出",O33)))</formula>
    </cfRule>
  </conditionalFormatting>
  <conditionalFormatting sqref="Q2:Q17">
    <cfRule type="containsText" dxfId="233" priority="428" operator="containsText" text="未検出">
      <formula>NOT(ISERROR(SEARCH("未検出",Q2)))</formula>
    </cfRule>
  </conditionalFormatting>
  <conditionalFormatting sqref="Q20:Q30">
    <cfRule type="containsText" dxfId="232" priority="402" operator="containsText" text="未検出">
      <formula>NOT(ISERROR(SEARCH("未検出",Q20)))</formula>
    </cfRule>
  </conditionalFormatting>
  <conditionalFormatting sqref="Q31">
    <cfRule type="containsText" dxfId="231" priority="275" operator="containsText" text="バンド減少">
      <formula>NOT(ISERROR(SEARCH("バンド減少",Q31)))</formula>
    </cfRule>
    <cfRule type="containsText" dxfId="230" priority="276" operator="containsText" text="変化なし">
      <formula>NOT(ISERROR(SEARCH("変化なし",Q31)))</formula>
    </cfRule>
    <cfRule type="containsText" dxfId="229" priority="277" operator="containsText" text="他">
      <formula>NOT(ISERROR(SEARCH("他",Q31)))</formula>
    </cfRule>
    <cfRule type="containsText" dxfId="228" priority="278" operator="containsText" text="複数バンド">
      <formula>NOT(ISERROR(SEARCH("複数バンド",Q31)))</formula>
    </cfRule>
    <cfRule type="containsText" dxfId="227" priority="279" operator="containsText" text="未検出">
      <formula>NOT(ISERROR(SEARCH("未検出",Q31)))</formula>
    </cfRule>
  </conditionalFormatting>
  <conditionalFormatting sqref="Q32">
    <cfRule type="containsText" dxfId="226" priority="412" operator="containsText" text="未検出">
      <formula>NOT(ISERROR(SEARCH("未検出",Q32)))</formula>
    </cfRule>
  </conditionalFormatting>
  <conditionalFormatting sqref="Q33:Q34">
    <cfRule type="containsText" dxfId="225" priority="270" operator="containsText" text="バンド減少">
      <formula>NOT(ISERROR(SEARCH("バンド減少",Q33)))</formula>
    </cfRule>
    <cfRule type="containsText" dxfId="224" priority="271" operator="containsText" text="変化なし">
      <formula>NOT(ISERROR(SEARCH("変化なし",Q33)))</formula>
    </cfRule>
    <cfRule type="containsText" dxfId="223" priority="272" operator="containsText" text="他">
      <formula>NOT(ISERROR(SEARCH("他",Q33)))</formula>
    </cfRule>
    <cfRule type="containsText" dxfId="222" priority="273" operator="containsText" text="複数バンド">
      <formula>NOT(ISERROR(SEARCH("複数バンド",Q33)))</formula>
    </cfRule>
    <cfRule type="containsText" dxfId="221" priority="274" operator="containsText" text="未検出">
      <formula>NOT(ISERROR(SEARCH("未検出",Q33)))</formula>
    </cfRule>
  </conditionalFormatting>
  <conditionalFormatting sqref="Q35">
    <cfRule type="containsText" dxfId="220" priority="411" operator="containsText" text="未検出">
      <formula>NOT(ISERROR(SEARCH("未検出",Q35)))</formula>
    </cfRule>
  </conditionalFormatting>
  <conditionalFormatting sqref="S47:T47 T48:T50">
    <cfRule type="containsText" dxfId="219" priority="13" operator="containsText" text="バンド増加">
      <formula>NOT(ISERROR(SEARCH("バンド増加",S47)))</formula>
    </cfRule>
    <cfRule type="containsText" dxfId="218" priority="14" operator="containsText" text="バンド減少">
      <formula>NOT(ISERROR(SEARCH("バンド減少",S47)))</formula>
    </cfRule>
    <cfRule type="containsText" dxfId="217" priority="15" operator="containsText" text="変化なし">
      <formula>NOT(ISERROR(SEARCH("変化なし",S47)))</formula>
    </cfRule>
  </conditionalFormatting>
  <conditionalFormatting sqref="S1:Z35">
    <cfRule type="containsText" dxfId="216" priority="79" operator="containsText" text="バンド増加">
      <formula>NOT(ISERROR(SEARCH("バンド増加",S1)))</formula>
    </cfRule>
    <cfRule type="containsText" dxfId="215" priority="80" operator="containsText" text="バンド減少">
      <formula>NOT(ISERROR(SEARCH("バンド減少",S1)))</formula>
    </cfRule>
  </conditionalFormatting>
  <conditionalFormatting sqref="S2:Z35">
    <cfRule type="containsText" dxfId="214" priority="81" operator="containsText" text="変化なし">
      <formula>NOT(ISERROR(SEARCH("変化なし",S2)))</formula>
    </cfRule>
  </conditionalFormatting>
  <conditionalFormatting sqref="T2:T18">
    <cfRule type="containsText" dxfId="213" priority="680" operator="containsText" text="未検出">
      <formula>NOT(ISERROR(SEARCH("未検出",T2)))</formula>
    </cfRule>
  </conditionalFormatting>
  <conditionalFormatting sqref="T20:T35">
    <cfRule type="containsText" dxfId="212" priority="31" operator="containsText" text="未検出">
      <formula>NOT(ISERROR(SEARCH("未検出",T20)))</formula>
    </cfRule>
    <cfRule type="containsText" dxfId="211" priority="679" operator="containsText" text="未検出">
      <formula>NOT(ISERROR(SEARCH("未検出",T20)))</formula>
    </cfRule>
  </conditionalFormatting>
  <conditionalFormatting sqref="U37:U41">
    <cfRule type="containsText" dxfId="210" priority="4" operator="containsText" text="バンド増加">
      <formula>NOT(ISERROR(SEARCH("バンド増加",U37)))</formula>
    </cfRule>
    <cfRule type="containsText" dxfId="209" priority="5" operator="containsText" text="バンド減少">
      <formula>NOT(ISERROR(SEARCH("バンド減少",U37)))</formula>
    </cfRule>
    <cfRule type="containsText" dxfId="208" priority="6" operator="containsText" text="変化なし">
      <formula>NOT(ISERROR(SEARCH("変化なし",U37)))</formula>
    </cfRule>
  </conditionalFormatting>
  <conditionalFormatting sqref="V2:V6">
    <cfRule type="containsText" dxfId="207" priority="120" operator="containsText" text="未検出">
      <formula>NOT(ISERROR(SEARCH("未検出",V2)))</formula>
    </cfRule>
  </conditionalFormatting>
  <conditionalFormatting sqref="V8:V14">
    <cfRule type="containsText" dxfId="206" priority="93" operator="containsText" text="未検出">
      <formula>NOT(ISERROR(SEARCH("未検出",V8)))</formula>
    </cfRule>
  </conditionalFormatting>
  <conditionalFormatting sqref="V16:V17">
    <cfRule type="containsText" dxfId="205" priority="115" operator="containsText" text="未検出">
      <formula>NOT(ISERROR(SEARCH("未検出",V16)))</formula>
    </cfRule>
  </conditionalFormatting>
  <conditionalFormatting sqref="V20:V24">
    <cfRule type="containsText" dxfId="204" priority="73" operator="containsText" text="未検出">
      <formula>NOT(ISERROR(SEARCH("未検出",V20)))</formula>
    </cfRule>
  </conditionalFormatting>
  <conditionalFormatting sqref="V26:V32">
    <cfRule type="containsText" dxfId="203" priority="27" operator="containsText" text="未検出">
      <formula>NOT(ISERROR(SEARCH("未検出",V26)))</formula>
    </cfRule>
  </conditionalFormatting>
  <conditionalFormatting sqref="V34:V35">
    <cfRule type="containsText" dxfId="202" priority="68" operator="containsText" text="未検出">
      <formula>NOT(ISERROR(SEARCH("未検出",V34)))</formula>
    </cfRule>
  </conditionalFormatting>
  <conditionalFormatting sqref="X2:X6">
    <cfRule type="containsText" dxfId="201" priority="110" operator="containsText" text="未検出">
      <formula>NOT(ISERROR(SEARCH("未検出",X2)))</formula>
    </cfRule>
  </conditionalFormatting>
  <conditionalFormatting sqref="X8:X9">
    <cfRule type="containsText" dxfId="200" priority="108" operator="containsText" text="未検出">
      <formula>NOT(ISERROR(SEARCH("未検出",X8)))</formula>
    </cfRule>
  </conditionalFormatting>
  <conditionalFormatting sqref="X10">
    <cfRule type="containsText" dxfId="199" priority="35" operator="containsText" text="未検出">
      <formula>NOT(ISERROR(SEARCH("未検出",X10)))</formula>
    </cfRule>
  </conditionalFormatting>
  <conditionalFormatting sqref="X11:X16">
    <cfRule type="containsText" dxfId="198" priority="102" operator="containsText" text="未検出">
      <formula>NOT(ISERROR(SEARCH("未検出",X11)))</formula>
    </cfRule>
  </conditionalFormatting>
  <conditionalFormatting sqref="X20:X24">
    <cfRule type="containsText" dxfId="197" priority="63" operator="containsText" text="未検出">
      <formula>NOT(ISERROR(SEARCH("未検出",X20)))</formula>
    </cfRule>
  </conditionalFormatting>
  <conditionalFormatting sqref="X26:X34">
    <cfRule type="containsText" dxfId="196" priority="26" operator="containsText" text="未検出">
      <formula>NOT(ISERROR(SEARCH("未検出",X26)))</formula>
    </cfRule>
  </conditionalFormatting>
  <conditionalFormatting sqref="Z2:Z9">
    <cfRule type="containsText" dxfId="195" priority="86" operator="containsText" text="未検出">
      <formula>NOT(ISERROR(SEARCH("未検出",Z2)))</formula>
    </cfRule>
  </conditionalFormatting>
  <conditionalFormatting sqref="Z11:Z17">
    <cfRule type="containsText" dxfId="194" priority="82" operator="containsText" text="未検出">
      <formula>NOT(ISERROR(SEARCH("未検出",Z11)))</formula>
    </cfRule>
  </conditionalFormatting>
  <conditionalFormatting sqref="Z20:Z27">
    <cfRule type="containsText" dxfId="193" priority="17" operator="containsText" text="未検出">
      <formula>NOT(ISERROR(SEARCH("未検出",Z20)))</formula>
    </cfRule>
  </conditionalFormatting>
  <conditionalFormatting sqref="Z29:Z35">
    <cfRule type="containsText" dxfId="192" priority="23" operator="containsText" text="未検出">
      <formula>NOT(ISERROR(SEARCH("未検出",Z29)))</formula>
    </cfRule>
  </conditionalFormatting>
  <conditionalFormatting sqref="AB1:AI20 AB21:AD21 AF21:AI21 AB22:AH22 AB23:AI23 AB24:AF24 AH24:AI24 AB25:AH25 AB26:AD26 AF26 AH26:AI26 AB27 AD27:AI27 AB28:AI28 AB29:AB30 AD29:AI30 AB31:AH31 AB32:AF32 AH32:AI32 AB33 AD33:AI33 AB34:AI34 AB35 AD35:AI35">
    <cfRule type="containsText" dxfId="191" priority="550" operator="containsText" text="バンド増加">
      <formula>NOT(ISERROR(SEARCH("バンド増加",AB1)))</formula>
    </cfRule>
    <cfRule type="containsText" dxfId="190" priority="551" operator="containsText" text="バンド減少">
      <formula>NOT(ISERROR(SEARCH("バンド減少",AB1)))</formula>
    </cfRule>
  </conditionalFormatting>
  <conditionalFormatting sqref="AB2:AI20 AB21:AD21 AF21:AI21 AB22:AH22 AB23:AI23 AB24:AF24 AH24:AI24 AB25:AH25 AB26:AD26 AF26 AH26:AI26 AB27 AD27:AI27 AB28:AI28 AB29:AB30 AD29:AI30 AB31:AH31 AB32:AF32 AH32:AI32 AB33 AD33:AI33 AB34:AI34 AB35 AD35:AI35">
    <cfRule type="containsText" dxfId="189" priority="552" operator="containsText" text="変化なし">
      <formula>NOT(ISERROR(SEARCH("変化なし",AB2)))</formula>
    </cfRule>
  </conditionalFormatting>
  <conditionalFormatting sqref="AC2:AC18">
    <cfRule type="containsText" dxfId="188" priority="678" operator="containsText" text="未検出">
      <formula>NOT(ISERROR(SEARCH("未検出",AC2)))</formula>
    </cfRule>
  </conditionalFormatting>
  <conditionalFormatting sqref="AC20:AC26 AC28 AC31:AC32 AC34">
    <cfRule type="containsText" dxfId="187" priority="576" operator="containsText" text="未検出">
      <formula>NOT(ISERROR(SEARCH("未検出",AC20)))</formula>
    </cfRule>
  </conditionalFormatting>
  <conditionalFormatting sqref="AC27">
    <cfRule type="containsText" dxfId="186" priority="265" operator="containsText" text="バンド減少">
      <formula>NOT(ISERROR(SEARCH("バンド減少",AC27)))</formula>
    </cfRule>
    <cfRule type="containsText" dxfId="185" priority="266" operator="containsText" text="変化なし">
      <formula>NOT(ISERROR(SEARCH("変化なし",AC27)))</formula>
    </cfRule>
    <cfRule type="containsText" dxfId="184" priority="267" operator="containsText" text="他">
      <formula>NOT(ISERROR(SEARCH("他",AC27)))</formula>
    </cfRule>
    <cfRule type="containsText" dxfId="183" priority="268" operator="containsText" text="複数バンド">
      <formula>NOT(ISERROR(SEARCH("複数バンド",AC27)))</formula>
    </cfRule>
    <cfRule type="containsText" dxfId="182" priority="269" operator="containsText" text="未検出">
      <formula>NOT(ISERROR(SEARCH("未検出",AC27)))</formula>
    </cfRule>
  </conditionalFormatting>
  <conditionalFormatting sqref="AC29:AC30">
    <cfRule type="containsText" dxfId="181" priority="260" operator="containsText" text="バンド減少">
      <formula>NOT(ISERROR(SEARCH("バンド減少",AC29)))</formula>
    </cfRule>
    <cfRule type="containsText" dxfId="180" priority="261" operator="containsText" text="変化なし">
      <formula>NOT(ISERROR(SEARCH("変化なし",AC29)))</formula>
    </cfRule>
    <cfRule type="containsText" dxfId="179" priority="262" operator="containsText" text="他">
      <formula>NOT(ISERROR(SEARCH("他",AC29)))</formula>
    </cfRule>
    <cfRule type="containsText" dxfId="178" priority="263" operator="containsText" text="複数バンド">
      <formula>NOT(ISERROR(SEARCH("複数バンド",AC29)))</formula>
    </cfRule>
    <cfRule type="containsText" dxfId="177" priority="264" operator="containsText" text="未検出">
      <formula>NOT(ISERROR(SEARCH("未検出",AC29)))</formula>
    </cfRule>
  </conditionalFormatting>
  <conditionalFormatting sqref="AC33">
    <cfRule type="containsText" dxfId="176" priority="255" operator="containsText" text="バンド減少">
      <formula>NOT(ISERROR(SEARCH("バンド減少",AC33)))</formula>
    </cfRule>
    <cfRule type="containsText" dxfId="175" priority="256" operator="containsText" text="変化なし">
      <formula>NOT(ISERROR(SEARCH("変化なし",AC33)))</formula>
    </cfRule>
    <cfRule type="containsText" dxfId="174" priority="257" operator="containsText" text="他">
      <formula>NOT(ISERROR(SEARCH("他",AC33)))</formula>
    </cfRule>
    <cfRule type="containsText" dxfId="173" priority="258" operator="containsText" text="複数バンド">
      <formula>NOT(ISERROR(SEARCH("複数バンド",AC33)))</formula>
    </cfRule>
    <cfRule type="containsText" dxfId="172" priority="259" operator="containsText" text="未検出">
      <formula>NOT(ISERROR(SEARCH("未検出",AC33)))</formula>
    </cfRule>
  </conditionalFormatting>
  <conditionalFormatting sqref="AC35">
    <cfRule type="containsText" dxfId="171" priority="250" operator="containsText" text="バンド減少">
      <formula>NOT(ISERROR(SEARCH("バンド減少",AC35)))</formula>
    </cfRule>
    <cfRule type="containsText" dxfId="170" priority="251" operator="containsText" text="変化なし">
      <formula>NOT(ISERROR(SEARCH("変化なし",AC35)))</formula>
    </cfRule>
    <cfRule type="containsText" dxfId="169" priority="252" operator="containsText" text="他">
      <formula>NOT(ISERROR(SEARCH("他",AC35)))</formula>
    </cfRule>
    <cfRule type="containsText" dxfId="168" priority="253" operator="containsText" text="複数バンド">
      <formula>NOT(ISERROR(SEARCH("複数バンド",AC35)))</formula>
    </cfRule>
    <cfRule type="containsText" dxfId="167" priority="254" operator="containsText" text="未検出">
      <formula>NOT(ISERROR(SEARCH("未検出",AC35)))</formula>
    </cfRule>
  </conditionalFormatting>
  <conditionalFormatting sqref="AD37:AD41">
    <cfRule type="containsText" dxfId="166" priority="1" operator="containsText" text="バンド増加">
      <formula>NOT(ISERROR(SEARCH("バンド増加",AD37)))</formula>
    </cfRule>
    <cfRule type="containsText" dxfId="165" priority="2" operator="containsText" text="バンド減少">
      <formula>NOT(ISERROR(SEARCH("バンド減少",AD37)))</formula>
    </cfRule>
    <cfRule type="containsText" dxfId="164" priority="3" operator="containsText" text="変化なし">
      <formula>NOT(ISERROR(SEARCH("変化なし",AD37)))</formula>
    </cfRule>
  </conditionalFormatting>
  <conditionalFormatting sqref="AE2:AE17">
    <cfRule type="containsText" dxfId="163" priority="581" operator="containsText" text="未検出">
      <formula>NOT(ISERROR(SEARCH("未検出",AE2)))</formula>
    </cfRule>
  </conditionalFormatting>
  <conditionalFormatting sqref="AE20">
    <cfRule type="containsText" dxfId="162" priority="575" operator="containsText" text="未検出">
      <formula>NOT(ISERROR(SEARCH("未検出",AE20)))</formula>
    </cfRule>
  </conditionalFormatting>
  <conditionalFormatting sqref="AE21">
    <cfRule type="containsText" dxfId="161" priority="240" operator="containsText" text="バンド減少">
      <formula>NOT(ISERROR(SEARCH("バンド減少",AE21)))</formula>
    </cfRule>
    <cfRule type="containsText" dxfId="160" priority="241" operator="containsText" text="変化なし">
      <formula>NOT(ISERROR(SEARCH("変化なし",AE21)))</formula>
    </cfRule>
    <cfRule type="containsText" dxfId="159" priority="242" operator="containsText" text="他">
      <formula>NOT(ISERROR(SEARCH("他",AE21)))</formula>
    </cfRule>
    <cfRule type="containsText" dxfId="158" priority="243" operator="containsText" text="複数バンド">
      <formula>NOT(ISERROR(SEARCH("複数バンド",AE21)))</formula>
    </cfRule>
    <cfRule type="containsText" dxfId="157" priority="244" operator="containsText" text="未検出">
      <formula>NOT(ISERROR(SEARCH("未検出",AE21)))</formula>
    </cfRule>
  </conditionalFormatting>
  <conditionalFormatting sqref="AE22:AE25">
    <cfRule type="containsText" dxfId="156" priority="574" operator="containsText" text="未検出">
      <formula>NOT(ISERROR(SEARCH("未検出",AE22)))</formula>
    </cfRule>
  </conditionalFormatting>
  <conditionalFormatting sqref="AE26">
    <cfRule type="containsText" dxfId="155" priority="245" operator="containsText" text="バンド減少">
      <formula>NOT(ISERROR(SEARCH("バンド減少",AE26)))</formula>
    </cfRule>
    <cfRule type="containsText" dxfId="154" priority="246" operator="containsText" text="変化なし">
      <formula>NOT(ISERROR(SEARCH("変化なし",AE26)))</formula>
    </cfRule>
    <cfRule type="containsText" dxfId="153" priority="247" operator="containsText" text="他">
      <formula>NOT(ISERROR(SEARCH("他",AE26)))</formula>
    </cfRule>
    <cfRule type="containsText" dxfId="152" priority="248" operator="containsText" text="複数バンド">
      <formula>NOT(ISERROR(SEARCH("複数バンド",AE26)))</formula>
    </cfRule>
    <cfRule type="containsText" dxfId="151" priority="249" operator="containsText" text="未検出">
      <formula>NOT(ISERROR(SEARCH("未検出",AE26)))</formula>
    </cfRule>
  </conditionalFormatting>
  <conditionalFormatting sqref="AE27:AE35">
    <cfRule type="containsText" dxfId="150" priority="557" operator="containsText" text="未検出">
      <formula>NOT(ISERROR(SEARCH("未検出",AE27)))</formula>
    </cfRule>
  </conditionalFormatting>
  <conditionalFormatting sqref="AG2:AG17">
    <cfRule type="containsText" dxfId="149" priority="580" operator="containsText" text="未検出">
      <formula>NOT(ISERROR(SEARCH("未検出",AG2)))</formula>
    </cfRule>
  </conditionalFormatting>
  <conditionalFormatting sqref="AG20:AG23 AG25">
    <cfRule type="containsText" dxfId="148" priority="569" operator="containsText" text="未検出">
      <formula>NOT(ISERROR(SEARCH("未検出",AG20)))</formula>
    </cfRule>
  </conditionalFormatting>
  <conditionalFormatting sqref="AG24">
    <cfRule type="containsText" dxfId="147" priority="235" operator="containsText" text="バンド減少">
      <formula>NOT(ISERROR(SEARCH("バンド減少",AG24)))</formula>
    </cfRule>
    <cfRule type="containsText" dxfId="146" priority="236" operator="containsText" text="変化なし">
      <formula>NOT(ISERROR(SEARCH("変化なし",AG24)))</formula>
    </cfRule>
    <cfRule type="containsText" dxfId="145" priority="237" operator="containsText" text="他">
      <formula>NOT(ISERROR(SEARCH("他",AG24)))</formula>
    </cfRule>
    <cfRule type="containsText" dxfId="144" priority="238" operator="containsText" text="複数バンド">
      <formula>NOT(ISERROR(SEARCH("複数バンド",AG24)))</formula>
    </cfRule>
    <cfRule type="containsText" dxfId="143" priority="239" operator="containsText" text="未検出">
      <formula>NOT(ISERROR(SEARCH("未検出",AG24)))</formula>
    </cfRule>
  </conditionalFormatting>
  <conditionalFormatting sqref="AG26">
    <cfRule type="containsText" dxfId="142" priority="230" operator="containsText" text="バンド減少">
      <formula>NOT(ISERROR(SEARCH("バンド減少",AG26)))</formula>
    </cfRule>
    <cfRule type="containsText" dxfId="141" priority="231" operator="containsText" text="変化なし">
      <formula>NOT(ISERROR(SEARCH("変化なし",AG26)))</formula>
    </cfRule>
    <cfRule type="containsText" dxfId="140" priority="232" operator="containsText" text="他">
      <formula>NOT(ISERROR(SEARCH("他",AG26)))</formula>
    </cfRule>
    <cfRule type="containsText" dxfId="139" priority="233" operator="containsText" text="複数バンド">
      <formula>NOT(ISERROR(SEARCH("複数バンド",AG26)))</formula>
    </cfRule>
    <cfRule type="containsText" dxfId="138" priority="234" operator="containsText" text="未検出">
      <formula>NOT(ISERROR(SEARCH("未検出",AG26)))</formula>
    </cfRule>
  </conditionalFormatting>
  <conditionalFormatting sqref="AG27:AG31">
    <cfRule type="containsText" dxfId="137" priority="568" operator="containsText" text="未検出">
      <formula>NOT(ISERROR(SEARCH("未検出",AG27)))</formula>
    </cfRule>
  </conditionalFormatting>
  <conditionalFormatting sqref="AG32">
    <cfRule type="containsText" dxfId="136" priority="225" operator="containsText" text="バンド減少">
      <formula>NOT(ISERROR(SEARCH("バンド減少",AG32)))</formula>
    </cfRule>
    <cfRule type="containsText" dxfId="135" priority="226" operator="containsText" text="変化なし">
      <formula>NOT(ISERROR(SEARCH("変化なし",AG32)))</formula>
    </cfRule>
    <cfRule type="containsText" dxfId="134" priority="227" operator="containsText" text="他">
      <formula>NOT(ISERROR(SEARCH("他",AG32)))</formula>
    </cfRule>
    <cfRule type="containsText" dxfId="133" priority="228" operator="containsText" text="複数バンド">
      <formula>NOT(ISERROR(SEARCH("複数バンド",AG32)))</formula>
    </cfRule>
    <cfRule type="containsText" dxfId="132" priority="229" operator="containsText" text="未検出">
      <formula>NOT(ISERROR(SEARCH("未検出",AG32)))</formula>
    </cfRule>
  </conditionalFormatting>
  <conditionalFormatting sqref="AG33:AG35">
    <cfRule type="containsText" dxfId="131" priority="567" operator="containsText" text="未検出">
      <formula>NOT(ISERROR(SEARCH("未検出",AG33)))</formula>
    </cfRule>
  </conditionalFormatting>
  <conditionalFormatting sqref="AI2:AI5">
    <cfRule type="containsText" dxfId="130" priority="579" operator="containsText" text="未検出">
      <formula>NOT(ISERROR(SEARCH("未検出",AI2)))</formula>
    </cfRule>
  </conditionalFormatting>
  <conditionalFormatting sqref="AI7">
    <cfRule type="containsText" dxfId="129" priority="578" operator="containsText" text="未検出">
      <formula>NOT(ISERROR(SEARCH("未検出",AI7)))</formula>
    </cfRule>
  </conditionalFormatting>
  <conditionalFormatting sqref="AI10">
    <cfRule type="containsText" dxfId="128" priority="588" operator="containsText" text="未検出">
      <formula>NOT(ISERROR(SEARCH("未検出",AI10)))</formula>
    </cfRule>
  </conditionalFormatting>
  <conditionalFormatting sqref="AI13">
    <cfRule type="containsText" dxfId="127" priority="577" operator="containsText" text="未検出">
      <formula>NOT(ISERROR(SEARCH("未検出",AI13)))</formula>
    </cfRule>
  </conditionalFormatting>
  <conditionalFormatting sqref="AI15:AI16">
    <cfRule type="containsText" dxfId="126" priority="586" operator="containsText" text="未検出">
      <formula>NOT(ISERROR(SEARCH("未検出",AI15)))</formula>
    </cfRule>
  </conditionalFormatting>
  <conditionalFormatting sqref="AI20:AI21">
    <cfRule type="containsText" dxfId="125" priority="566" operator="containsText" text="未検出">
      <formula>NOT(ISERROR(SEARCH("未検出",AI20)))</formula>
    </cfRule>
  </conditionalFormatting>
  <conditionalFormatting sqref="AI22">
    <cfRule type="containsText" dxfId="124" priority="210" operator="containsText" text="バンド減少">
      <formula>NOT(ISERROR(SEARCH("バンド減少",AI22)))</formula>
    </cfRule>
    <cfRule type="containsText" dxfId="123" priority="211" operator="containsText" text="変化なし">
      <formula>NOT(ISERROR(SEARCH("変化なし",AI22)))</formula>
    </cfRule>
    <cfRule type="containsText" dxfId="122" priority="212" operator="containsText" text="他">
      <formula>NOT(ISERROR(SEARCH("他",AI22)))</formula>
    </cfRule>
    <cfRule type="containsText" dxfId="121" priority="213" operator="containsText" text="複数バンド">
      <formula>NOT(ISERROR(SEARCH("複数バンド",AI22)))</formula>
    </cfRule>
    <cfRule type="containsText" dxfId="120" priority="214" operator="containsText" text="未検出">
      <formula>NOT(ISERROR(SEARCH("未検出",AI22)))</formula>
    </cfRule>
  </conditionalFormatting>
  <conditionalFormatting sqref="AI23">
    <cfRule type="containsText" dxfId="119" priority="565" operator="containsText" text="未検出">
      <formula>NOT(ISERROR(SEARCH("未検出",AI23)))</formula>
    </cfRule>
  </conditionalFormatting>
  <conditionalFormatting sqref="AI25">
    <cfRule type="containsText" dxfId="118" priority="215" operator="containsText" text="バンド減少">
      <formula>NOT(ISERROR(SEARCH("バンド減少",AI25)))</formula>
    </cfRule>
    <cfRule type="containsText" dxfId="117" priority="216" operator="containsText" text="変化なし">
      <formula>NOT(ISERROR(SEARCH("変化なし",AI25)))</formula>
    </cfRule>
    <cfRule type="containsText" dxfId="116" priority="217" operator="containsText" text="他">
      <formula>NOT(ISERROR(SEARCH("他",AI25)))</formula>
    </cfRule>
    <cfRule type="containsText" dxfId="115" priority="218" operator="containsText" text="複数バンド">
      <formula>NOT(ISERROR(SEARCH("複数バンド",AI25)))</formula>
    </cfRule>
    <cfRule type="containsText" dxfId="114" priority="219" operator="containsText" text="未検出">
      <formula>NOT(ISERROR(SEARCH("未検出",AI25)))</formula>
    </cfRule>
  </conditionalFormatting>
  <conditionalFormatting sqref="AI28">
    <cfRule type="containsText" dxfId="113" priority="564" operator="containsText" text="未検出">
      <formula>NOT(ISERROR(SEARCH("未検出",AI28)))</formula>
    </cfRule>
  </conditionalFormatting>
  <conditionalFormatting sqref="AI31">
    <cfRule type="containsText" dxfId="112" priority="220" operator="containsText" text="バンド減少">
      <formula>NOT(ISERROR(SEARCH("バンド減少",AI31)))</formula>
    </cfRule>
    <cfRule type="containsText" dxfId="111" priority="221" operator="containsText" text="変化なし">
      <formula>NOT(ISERROR(SEARCH("変化なし",AI31)))</formula>
    </cfRule>
    <cfRule type="containsText" dxfId="110" priority="222" operator="containsText" text="他">
      <formula>NOT(ISERROR(SEARCH("他",AI31)))</formula>
    </cfRule>
    <cfRule type="containsText" dxfId="109" priority="223" operator="containsText" text="複数バンド">
      <formula>NOT(ISERROR(SEARCH("複数バンド",AI31)))</formula>
    </cfRule>
    <cfRule type="containsText" dxfId="108" priority="224" operator="containsText" text="未検出">
      <formula>NOT(ISERROR(SEARCH("未検出",AI31)))</formula>
    </cfRule>
  </conditionalFormatting>
  <conditionalFormatting sqref="AI33:AI34">
    <cfRule type="containsText" dxfId="107" priority="562" operator="containsText" text="未検出">
      <formula>NOT(ISERROR(SEARCH("未検出",AI33)))</formula>
    </cfRule>
  </conditionalFormatting>
  <conditionalFormatting sqref="AK2:AR19 AK20:AM20 AO20 AQ20:AR20 AK21 AM21:AR21 AK22:AR22 AK23:AQ23 AK24:AM24 AO24 AQ24:AR24 AK25:AR25 AQ26:AR26 AK26:AM27 AO26:AO27 AQ27 AK28:AR28 AK29:AO29 AQ29 AK30 AM30:AQ30 AK31:AQ32 AK33 AM33:AR33 AK34:AM34 AO34:AR34 AK35 AM35:AR35 AK36:AR36">
    <cfRule type="containsText" dxfId="106" priority="457" operator="containsText" text="変化なし">
      <formula>NOT(ISERROR(SEARCH("変化なし",AK2)))</formula>
    </cfRule>
  </conditionalFormatting>
  <conditionalFormatting sqref="AL2:AL18">
    <cfRule type="containsText" dxfId="105" priority="676" operator="containsText" text="未検出">
      <formula>NOT(ISERROR(SEARCH("未検出",AL2)))</formula>
    </cfRule>
  </conditionalFormatting>
  <conditionalFormatting sqref="AL20 AL22:AL29 AL31:AL32 AL34">
    <cfRule type="containsText" dxfId="104" priority="503" operator="containsText" text="未検出">
      <formula>NOT(ISERROR(SEARCH("未検出",AL20)))</formula>
    </cfRule>
  </conditionalFormatting>
  <conditionalFormatting sqref="AL21">
    <cfRule type="containsText" dxfId="103" priority="205" operator="containsText" text="バンド減少">
      <formula>NOT(ISERROR(SEARCH("バンド減少",AL21)))</formula>
    </cfRule>
    <cfRule type="containsText" dxfId="102" priority="206" operator="containsText" text="変化なし">
      <formula>NOT(ISERROR(SEARCH("変化なし",AL21)))</formula>
    </cfRule>
    <cfRule type="containsText" dxfId="101" priority="207" operator="containsText" text="他">
      <formula>NOT(ISERROR(SEARCH("他",AL21)))</formula>
    </cfRule>
    <cfRule type="containsText" dxfId="100" priority="208" operator="containsText" text="複数バンド">
      <formula>NOT(ISERROR(SEARCH("複数バンド",AL21)))</formula>
    </cfRule>
    <cfRule type="containsText" dxfId="99" priority="209" operator="containsText" text="未検出">
      <formula>NOT(ISERROR(SEARCH("未検出",AL21)))</formula>
    </cfRule>
  </conditionalFormatting>
  <conditionalFormatting sqref="AL30">
    <cfRule type="containsText" dxfId="98" priority="200" operator="containsText" text="バンド減少">
      <formula>NOT(ISERROR(SEARCH("バンド減少",AL30)))</formula>
    </cfRule>
    <cfRule type="containsText" dxfId="97" priority="201" operator="containsText" text="変化なし">
      <formula>NOT(ISERROR(SEARCH("変化なし",AL30)))</formula>
    </cfRule>
    <cfRule type="containsText" dxfId="96" priority="202" operator="containsText" text="他">
      <formula>NOT(ISERROR(SEARCH("他",AL30)))</formula>
    </cfRule>
    <cfRule type="containsText" dxfId="95" priority="203" operator="containsText" text="複数バンド">
      <formula>NOT(ISERROR(SEARCH("複数バンド",AL30)))</formula>
    </cfRule>
    <cfRule type="containsText" dxfId="94" priority="204" operator="containsText" text="未検出">
      <formula>NOT(ISERROR(SEARCH("未検出",AL30)))</formula>
    </cfRule>
  </conditionalFormatting>
  <conditionalFormatting sqref="AL33">
    <cfRule type="containsText" dxfId="93" priority="195" operator="containsText" text="バンド減少">
      <formula>NOT(ISERROR(SEARCH("バンド減少",AL33)))</formula>
    </cfRule>
    <cfRule type="containsText" dxfId="92" priority="196" operator="containsText" text="変化なし">
      <formula>NOT(ISERROR(SEARCH("変化なし",AL33)))</formula>
    </cfRule>
    <cfRule type="containsText" dxfId="91" priority="197" operator="containsText" text="他">
      <formula>NOT(ISERROR(SEARCH("他",AL33)))</formula>
    </cfRule>
    <cfRule type="containsText" dxfId="90" priority="198" operator="containsText" text="複数バンド">
      <formula>NOT(ISERROR(SEARCH("複数バンド",AL33)))</formula>
    </cfRule>
    <cfRule type="containsText" dxfId="89" priority="199" operator="containsText" text="未検出">
      <formula>NOT(ISERROR(SEARCH("未検出",AL33)))</formula>
    </cfRule>
  </conditionalFormatting>
  <conditionalFormatting sqref="AL35">
    <cfRule type="containsText" dxfId="88" priority="190" operator="containsText" text="バンド減少">
      <formula>NOT(ISERROR(SEARCH("バンド減少",AL35)))</formula>
    </cfRule>
    <cfRule type="containsText" dxfId="87" priority="191" operator="containsText" text="変化なし">
      <formula>NOT(ISERROR(SEARCH("変化なし",AL35)))</formula>
    </cfRule>
    <cfRule type="containsText" dxfId="86" priority="192" operator="containsText" text="他">
      <formula>NOT(ISERROR(SEARCH("他",AL35)))</formula>
    </cfRule>
    <cfRule type="containsText" dxfId="85" priority="193" operator="containsText" text="複数バンド">
      <formula>NOT(ISERROR(SEARCH("複数バンド",AL35)))</formula>
    </cfRule>
    <cfRule type="containsText" dxfId="84" priority="194" operator="containsText" text="未検出">
      <formula>NOT(ISERROR(SEARCH("未検出",AL35)))</formula>
    </cfRule>
  </conditionalFormatting>
  <conditionalFormatting sqref="AM35:AR35 AK2:AR19 AK20:AM20 AO20 AQ20:AR20 AK21 AM21:AR21 AK22:AR22 AK23:AQ23 AK24:AM24 AO24 AQ24:AR24 AK25:AR25 AQ26:AR26 AK26:AM27 AO26:AO27 AQ27 AK28:AR28 AK29:AO29 AQ29 AK30 AM30:AQ30 AK31:AQ32 AK33 AM33:AR33 AK34:AM34 AO34:AR34 AK35 AK36:AR36">
    <cfRule type="containsText" dxfId="83" priority="456" operator="containsText" text="バンド減少">
      <formula>NOT(ISERROR(SEARCH("バンド減少",AK2)))</formula>
    </cfRule>
  </conditionalFormatting>
  <conditionalFormatting sqref="AN2:AN17">
    <cfRule type="containsText" dxfId="82" priority="516" operator="containsText" text="未検出">
      <formula>NOT(ISERROR(SEARCH("未検出",AN2)))</formula>
    </cfRule>
  </conditionalFormatting>
  <conditionalFormatting sqref="AN20">
    <cfRule type="containsText" dxfId="81" priority="165" operator="containsText" text="バンド減少">
      <formula>NOT(ISERROR(SEARCH("バンド減少",AN20)))</formula>
    </cfRule>
    <cfRule type="containsText" dxfId="80" priority="166" operator="containsText" text="変化なし">
      <formula>NOT(ISERROR(SEARCH("変化なし",AN20)))</formula>
    </cfRule>
    <cfRule type="containsText" dxfId="79" priority="167" operator="containsText" text="他">
      <formula>NOT(ISERROR(SEARCH("他",AN20)))</formula>
    </cfRule>
    <cfRule type="containsText" dxfId="78" priority="168" operator="containsText" text="複数バンド">
      <formula>NOT(ISERROR(SEARCH("複数バンド",AN20)))</formula>
    </cfRule>
    <cfRule type="containsText" dxfId="77" priority="169" operator="containsText" text="未検出">
      <formula>NOT(ISERROR(SEARCH("未検出",AN20)))</formula>
    </cfRule>
  </conditionalFormatting>
  <conditionalFormatting sqref="AN21:AN23">
    <cfRule type="containsText" dxfId="76" priority="502" operator="containsText" text="未検出">
      <formula>NOT(ISERROR(SEARCH("未検出",AN21)))</formula>
    </cfRule>
  </conditionalFormatting>
  <conditionalFormatting sqref="AN24">
    <cfRule type="containsText" dxfId="75" priority="170" operator="containsText" text="バンド減少">
      <formula>NOT(ISERROR(SEARCH("バンド減少",AN24)))</formula>
    </cfRule>
    <cfRule type="containsText" dxfId="74" priority="171" operator="containsText" text="変化なし">
      <formula>NOT(ISERROR(SEARCH("変化なし",AN24)))</formula>
    </cfRule>
    <cfRule type="containsText" dxfId="73" priority="172" operator="containsText" text="他">
      <formula>NOT(ISERROR(SEARCH("他",AN24)))</formula>
    </cfRule>
    <cfRule type="containsText" dxfId="72" priority="173" operator="containsText" text="複数バンド">
      <formula>NOT(ISERROR(SEARCH("複数バンド",AN24)))</formula>
    </cfRule>
    <cfRule type="containsText" dxfId="71" priority="174" operator="containsText" text="未検出">
      <formula>NOT(ISERROR(SEARCH("未検出",AN24)))</formula>
    </cfRule>
  </conditionalFormatting>
  <conditionalFormatting sqref="AN25">
    <cfRule type="containsText" dxfId="70" priority="501" operator="containsText" text="未検出">
      <formula>NOT(ISERROR(SEARCH("未検出",AN25)))</formula>
    </cfRule>
  </conditionalFormatting>
  <conditionalFormatting sqref="AN26:AN27">
    <cfRule type="containsText" dxfId="69" priority="175" operator="containsText" text="バンド減少">
      <formula>NOT(ISERROR(SEARCH("バンド減少",AN26)))</formula>
    </cfRule>
    <cfRule type="containsText" dxfId="68" priority="176" operator="containsText" text="変化なし">
      <formula>NOT(ISERROR(SEARCH("変化なし",AN26)))</formula>
    </cfRule>
    <cfRule type="containsText" dxfId="67" priority="177" operator="containsText" text="他">
      <formula>NOT(ISERROR(SEARCH("他",AN26)))</formula>
    </cfRule>
    <cfRule type="containsText" dxfId="66" priority="178" operator="containsText" text="複数バンド">
      <formula>NOT(ISERROR(SEARCH("複数バンド",AN26)))</formula>
    </cfRule>
    <cfRule type="containsText" dxfId="65" priority="179" operator="containsText" text="未検出">
      <formula>NOT(ISERROR(SEARCH("未検出",AN26)))</formula>
    </cfRule>
  </conditionalFormatting>
  <conditionalFormatting sqref="AN28:AN33">
    <cfRule type="containsText" dxfId="64" priority="495" operator="containsText" text="未検出">
      <formula>NOT(ISERROR(SEARCH("未検出",AN28)))</formula>
    </cfRule>
  </conditionalFormatting>
  <conditionalFormatting sqref="AN34">
    <cfRule type="containsText" dxfId="63" priority="185" operator="containsText" text="バンド減少">
      <formula>NOT(ISERROR(SEARCH("バンド減少",AN34)))</formula>
    </cfRule>
    <cfRule type="containsText" dxfId="62" priority="186" operator="containsText" text="変化なし">
      <formula>NOT(ISERROR(SEARCH("変化なし",AN34)))</formula>
    </cfRule>
    <cfRule type="containsText" dxfId="61" priority="187" operator="containsText" text="他">
      <formula>NOT(ISERROR(SEARCH("他",AN34)))</formula>
    </cfRule>
    <cfRule type="containsText" dxfId="60" priority="188" operator="containsText" text="複数バンド">
      <formula>NOT(ISERROR(SEARCH("複数バンド",AN34)))</formula>
    </cfRule>
    <cfRule type="containsText" dxfId="59" priority="189" operator="containsText" text="未検出">
      <formula>NOT(ISERROR(SEARCH("未検出",AN34)))</formula>
    </cfRule>
  </conditionalFormatting>
  <conditionalFormatting sqref="AN35">
    <cfRule type="containsText" dxfId="58" priority="494" operator="containsText" text="未検出">
      <formula>NOT(ISERROR(SEARCH("未検出",AN35)))</formula>
    </cfRule>
  </conditionalFormatting>
  <conditionalFormatting sqref="AP2:AP17">
    <cfRule type="containsText" dxfId="57" priority="511" operator="containsText" text="未検出">
      <formula>NOT(ISERROR(SEARCH("未検出",AP2)))</formula>
    </cfRule>
  </conditionalFormatting>
  <conditionalFormatting sqref="AP20">
    <cfRule type="containsText" dxfId="56" priority="160" operator="containsText" text="バンド減少">
      <formula>NOT(ISERROR(SEARCH("バンド減少",AP20)))</formula>
    </cfRule>
    <cfRule type="containsText" dxfId="55" priority="161" operator="containsText" text="変化なし">
      <formula>NOT(ISERROR(SEARCH("変化なし",AP20)))</formula>
    </cfRule>
    <cfRule type="containsText" dxfId="54" priority="162" operator="containsText" text="他">
      <formula>NOT(ISERROR(SEARCH("他",AP20)))</formula>
    </cfRule>
    <cfRule type="containsText" dxfId="53" priority="163" operator="containsText" text="複数バンド">
      <formula>NOT(ISERROR(SEARCH("複数バンド",AP20)))</formula>
    </cfRule>
    <cfRule type="containsText" dxfId="52" priority="164" operator="containsText" text="未検出">
      <formula>NOT(ISERROR(SEARCH("未検出",AP20)))</formula>
    </cfRule>
  </conditionalFormatting>
  <conditionalFormatting sqref="AP21:AP23">
    <cfRule type="containsText" dxfId="51" priority="491" operator="containsText" text="未検出">
      <formula>NOT(ISERROR(SEARCH("未検出",AP21)))</formula>
    </cfRule>
  </conditionalFormatting>
  <conditionalFormatting sqref="AP24">
    <cfRule type="containsText" dxfId="50" priority="155" operator="containsText" text="バンド減少">
      <formula>NOT(ISERROR(SEARCH("バンド減少",AP24)))</formula>
    </cfRule>
    <cfRule type="containsText" dxfId="49" priority="156" operator="containsText" text="変化なし">
      <formula>NOT(ISERROR(SEARCH("変化なし",AP24)))</formula>
    </cfRule>
    <cfRule type="containsText" dxfId="48" priority="157" operator="containsText" text="他">
      <formula>NOT(ISERROR(SEARCH("他",AP24)))</formula>
    </cfRule>
    <cfRule type="containsText" dxfId="47" priority="158" operator="containsText" text="複数バンド">
      <formula>NOT(ISERROR(SEARCH("複数バンド",AP24)))</formula>
    </cfRule>
    <cfRule type="containsText" dxfId="46" priority="159" operator="containsText" text="未検出">
      <formula>NOT(ISERROR(SEARCH("未検出",AP24)))</formula>
    </cfRule>
  </conditionalFormatting>
  <conditionalFormatting sqref="AP25">
    <cfRule type="containsText" dxfId="45" priority="490" operator="containsText" text="未検出">
      <formula>NOT(ISERROR(SEARCH("未検出",AP25)))</formula>
    </cfRule>
  </conditionalFormatting>
  <conditionalFormatting sqref="AP26:AP27">
    <cfRule type="containsText" dxfId="44" priority="145" operator="containsText" text="バンド減少">
      <formula>NOT(ISERROR(SEARCH("バンド減少",AP26)))</formula>
    </cfRule>
    <cfRule type="containsText" dxfId="43" priority="146" operator="containsText" text="変化なし">
      <formula>NOT(ISERROR(SEARCH("変化なし",AP26)))</formula>
    </cfRule>
    <cfRule type="containsText" dxfId="42" priority="147" operator="containsText" text="他">
      <formula>NOT(ISERROR(SEARCH("他",AP26)))</formula>
    </cfRule>
    <cfRule type="containsText" dxfId="41" priority="148" operator="containsText" text="複数バンド">
      <formula>NOT(ISERROR(SEARCH("複数バンド",AP26)))</formula>
    </cfRule>
    <cfRule type="containsText" dxfId="40" priority="149" operator="containsText" text="未検出">
      <formula>NOT(ISERROR(SEARCH("未検出",AP26)))</formula>
    </cfRule>
  </conditionalFormatting>
  <conditionalFormatting sqref="AP28">
    <cfRule type="containsText" dxfId="39" priority="489" operator="containsText" text="未検出">
      <formula>NOT(ISERROR(SEARCH("未検出",AP28)))</formula>
    </cfRule>
  </conditionalFormatting>
  <conditionalFormatting sqref="AP29">
    <cfRule type="containsText" dxfId="38" priority="140" operator="containsText" text="バンド減少">
      <formula>NOT(ISERROR(SEARCH("バンド減少",AP29)))</formula>
    </cfRule>
    <cfRule type="containsText" dxfId="37" priority="141" operator="containsText" text="変化なし">
      <formula>NOT(ISERROR(SEARCH("変化なし",AP29)))</formula>
    </cfRule>
    <cfRule type="containsText" dxfId="36" priority="142" operator="containsText" text="他">
      <formula>NOT(ISERROR(SEARCH("他",AP29)))</formula>
    </cfRule>
    <cfRule type="containsText" dxfId="35" priority="143" operator="containsText" text="複数バンド">
      <formula>NOT(ISERROR(SEARCH("複数バンド",AP29)))</formula>
    </cfRule>
    <cfRule type="containsText" dxfId="34" priority="144" operator="containsText" text="未検出">
      <formula>NOT(ISERROR(SEARCH("未検出",AP29)))</formula>
    </cfRule>
  </conditionalFormatting>
  <conditionalFormatting sqref="AP30:AP35">
    <cfRule type="containsText" dxfId="33" priority="484" operator="containsText" text="未検出">
      <formula>NOT(ISERROR(SEARCH("未検出",AP30)))</formula>
    </cfRule>
  </conditionalFormatting>
  <conditionalFormatting sqref="AR2:AR17">
    <cfRule type="containsText" dxfId="32" priority="504" operator="containsText" text="未検出">
      <formula>NOT(ISERROR(SEARCH("未検出",AR2)))</formula>
    </cfRule>
  </conditionalFormatting>
  <conditionalFormatting sqref="AR20:AR22">
    <cfRule type="containsText" dxfId="31" priority="481" operator="containsText" text="未検出">
      <formula>NOT(ISERROR(SEARCH("未検出",AR20)))</formula>
    </cfRule>
  </conditionalFormatting>
  <conditionalFormatting sqref="AR23">
    <cfRule type="containsText" dxfId="30" priority="125" operator="containsText" text="バンド減少">
      <formula>NOT(ISERROR(SEARCH("バンド減少",AR23)))</formula>
    </cfRule>
    <cfRule type="containsText" dxfId="29" priority="126" operator="containsText" text="変化なし">
      <formula>NOT(ISERROR(SEARCH("変化なし",AR23)))</formula>
    </cfRule>
    <cfRule type="containsText" dxfId="28" priority="127" operator="containsText" text="他">
      <formula>NOT(ISERROR(SEARCH("他",AR23)))</formula>
    </cfRule>
    <cfRule type="containsText" dxfId="27" priority="128" operator="containsText" text="複数バンド">
      <formula>NOT(ISERROR(SEARCH("複数バンド",AR23)))</formula>
    </cfRule>
    <cfRule type="containsText" dxfId="26" priority="129" operator="containsText" text="未検出">
      <formula>NOT(ISERROR(SEARCH("未検出",AR23)))</formula>
    </cfRule>
  </conditionalFormatting>
  <conditionalFormatting sqref="AR24:AR26">
    <cfRule type="containsText" dxfId="25" priority="478" operator="containsText" text="未検出">
      <formula>NOT(ISERROR(SEARCH("未検出",AR24)))</formula>
    </cfRule>
  </conditionalFormatting>
  <conditionalFormatting sqref="AR27">
    <cfRule type="containsText" dxfId="24" priority="130" operator="containsText" text="バンド減少">
      <formula>NOT(ISERROR(SEARCH("バンド減少",AR27)))</formula>
    </cfRule>
    <cfRule type="containsText" dxfId="23" priority="131" operator="containsText" text="変化なし">
      <formula>NOT(ISERROR(SEARCH("変化なし",AR27)))</formula>
    </cfRule>
    <cfRule type="containsText" dxfId="22" priority="132" operator="containsText" text="他">
      <formula>NOT(ISERROR(SEARCH("他",AR27)))</formula>
    </cfRule>
    <cfRule type="containsText" dxfId="21" priority="133" operator="containsText" text="複数バンド">
      <formula>NOT(ISERROR(SEARCH("複数バンド",AR27)))</formula>
    </cfRule>
    <cfRule type="containsText" dxfId="20" priority="134" operator="containsText" text="未検出">
      <formula>NOT(ISERROR(SEARCH("未検出",AR27)))</formula>
    </cfRule>
  </conditionalFormatting>
  <conditionalFormatting sqref="AR28">
    <cfRule type="containsText" dxfId="19" priority="477" operator="containsText" text="未検出">
      <formula>NOT(ISERROR(SEARCH("未検出",AR28)))</formula>
    </cfRule>
  </conditionalFormatting>
  <conditionalFormatting sqref="AR29:AR32">
    <cfRule type="containsText" dxfId="18" priority="135" operator="containsText" text="バンド減少">
      <formula>NOT(ISERROR(SEARCH("バンド減少",AR29)))</formula>
    </cfRule>
    <cfRule type="containsText" dxfId="17" priority="136" operator="containsText" text="変化なし">
      <formula>NOT(ISERROR(SEARCH("変化なし",AR29)))</formula>
    </cfRule>
    <cfRule type="containsText" dxfId="16" priority="137" operator="containsText" text="他">
      <formula>NOT(ISERROR(SEARCH("他",AR29)))</formula>
    </cfRule>
    <cfRule type="containsText" dxfId="15" priority="138" operator="containsText" text="複数バンド">
      <formula>NOT(ISERROR(SEARCH("複数バンド",AR29)))</formula>
    </cfRule>
    <cfRule type="containsText" dxfId="14" priority="139" operator="containsText" text="未検出">
      <formula>NOT(ISERROR(SEARCH("未検出",AR29)))</formula>
    </cfRule>
  </conditionalFormatting>
  <conditionalFormatting sqref="AR33:AR35">
    <cfRule type="containsText" dxfId="13" priority="458" operator="containsText" text="未検出">
      <formula>NOT(ISERROR(SEARCH("未検出",AR33)))</formula>
    </cfRule>
  </conditionalFormatting>
  <conditionalFormatting sqref="AR35">
    <cfRule type="containsText" dxfId="12" priority="16" operator="containsText" text="未検出">
      <formula>NOT(ISERROR(SEARCH("未検出",AR35)))</formula>
    </cfRule>
  </conditionalFormatting>
  <dataValidations count="2">
    <dataValidation type="list" showInputMessage="1" showErrorMessage="1" sqref="AN2:AN17 H31:H32 AP20:AP31 Q2:Q17 Z20:Z27 Z11:Z17 D11:D17 AC2:AC18 AI28 F11:F12 B2:B18 F2 F4:F6 F8 D3:D9 AI15:AI16 AE2:AE17 AG2:AG5 AG9:AG13 AG15:AG17 AI2:AI3 AI5 AI10 Q20:Q35 AI33:AI34 AC20:AC35 AG20:AG24 AG26:AG35 AI20:AI23 AL2:AL18 AP2:AP13 AP15:AP17 AR2:AR17 AL20:AL35 AI25 AN20:AN35 AP33:AP35 M2:M17 O2:O17 K2:K18 O20:O35 K20:K35 M20:M35 B20:B35 F34 F26 D21:D27 F29:F30 F22:F24 D29:D35 F20 H21 H29 AE20:AE35 AI31 V2:V6 V8:V14 V16:V17 X2:X6 X8:X16 Z2:Z9 T2:T18 V26:V32 V20:V24 T20:T35 V34:V35 X20:X24 X26:X34 Z29:Z35 AR20:AR35" xr:uid="{D578AEE9-3270-654C-876F-2EC069DE7C65}">
      <formula1>"変化なし,未検出,バンド増加,バンド減少,複数バンド,他"</formula1>
    </dataValidation>
    <dataValidation type="list" allowBlank="1" showInputMessage="1" showErrorMessage="1" sqref="AI35 D18 AI17 AI6:AI9 AP32 M18 AG25 H33:H35 AI24 V18 Z10 X7 H2:H17 AE18 AG14 AG6:AG8 AI26:AI27 AN18 AI32 AP14 F9:F10 AP18 AI4 O18 V33 H30 X17:X18 AG18 AI11:AI14 D2 F13:F18 F7 D10 F3 F35 F27:F28 D20 F21 F25 D28 F31:F33 H20 H22:H28 AI29:AI30 V7 V15 Z28 X25 V25 X35" xr:uid="{6D618A8C-36F4-AD4E-8DFA-CD0AC3EB93E4}">
      <formula1>"変化なし,未検出,バンド増加,バンド減少,複数バンド,他"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リン酸部</vt:lpstr>
      <vt:lpstr>PCR graph</vt:lpstr>
      <vt:lpstr>LNA-二箇所</vt:lpstr>
      <vt:lpstr>LNA-一箇所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　豪挺</dc:creator>
  <cp:lastModifiedBy>蔡　豪挺</cp:lastModifiedBy>
  <dcterms:created xsi:type="dcterms:W3CDTF">2025-03-05T05:02:04Z</dcterms:created>
  <dcterms:modified xsi:type="dcterms:W3CDTF">2025-04-15T12:37:18Z</dcterms:modified>
</cp:coreProperties>
</file>