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hysicalAttack/DCN_Overvoltage-TRC_NVL/gitHub_repo_upload/"/>
    </mc:Choice>
  </mc:AlternateContent>
  <xr:revisionPtr revIDLastSave="0" documentId="8_{F125EB1F-43E5-435A-9394-C5CAB1070363}" xr6:coauthVersionLast="47" xr6:coauthVersionMax="47" xr10:uidLastSave="{00000000-0000-0000-0000-000000000000}"/>
  <bookViews>
    <workbookView xWindow="7050" yWindow="2700" windowWidth="21600" windowHeight="11385"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P91" i="7"/>
  <c r="K9" i="21"/>
  <c r="P24" i="7"/>
  <c r="P92" i="30"/>
  <c r="O60" i="7"/>
  <c r="P111" i="7"/>
  <c r="F16" i="21"/>
  <c r="Q88" i="30"/>
  <c r="R15" i="30"/>
  <c r="N7" i="8"/>
  <c r="O111" i="7"/>
  <c r="Q26" i="30"/>
  <c r="P22" i="7"/>
  <c r="P123" i="7"/>
  <c r="P49" i="30"/>
  <c r="G34" i="29"/>
  <c r="Q77" i="7"/>
  <c r="L22" i="28"/>
  <c r="Q83" i="7"/>
  <c r="G23" i="29"/>
  <c r="M12" i="8"/>
  <c r="P27" i="7"/>
  <c r="M41" i="8"/>
  <c r="Q52" i="7"/>
  <c r="P29" i="7"/>
  <c r="Q59" i="7"/>
  <c r="L34" i="27"/>
  <c r="P74" i="30"/>
  <c r="N4" i="8"/>
  <c r="M33" i="8"/>
  <c r="P99" i="30"/>
  <c r="L40" i="24"/>
  <c r="M50" i="8"/>
  <c r="L8" i="8"/>
  <c r="M32" i="8"/>
  <c r="G13" i="29"/>
  <c r="G18" i="27"/>
  <c r="L6" i="27"/>
  <c r="Q102" i="30"/>
  <c r="G19" i="28"/>
  <c r="G8" i="15"/>
  <c r="M60" i="8"/>
  <c r="Q32" i="7"/>
  <c r="O95" i="7"/>
  <c r="Q34" i="7"/>
  <c r="Q98" i="30"/>
  <c r="P15" i="30"/>
  <c r="Q37" i="7"/>
  <c r="L4" i="24"/>
  <c r="G3" i="29"/>
  <c r="P75" i="30"/>
  <c r="P14" i="30"/>
  <c r="G32" i="24"/>
  <c r="R110" i="30"/>
  <c r="L35" i="24"/>
  <c r="Q83" i="30"/>
  <c r="L61" i="8"/>
  <c r="L37" i="8"/>
  <c r="Q91" i="7"/>
  <c r="Q50" i="30"/>
  <c r="L41" i="28"/>
  <c r="N63" i="8"/>
  <c r="P40" i="7"/>
  <c r="G34" i="28"/>
  <c r="Q12" i="30"/>
  <c r="P118" i="30"/>
  <c r="Q81" i="30"/>
  <c r="Q7" i="7"/>
  <c r="G20" i="24"/>
  <c r="Q100" i="30"/>
  <c r="G11" i="15"/>
  <c r="Q60" i="30"/>
  <c r="Q43" i="7"/>
  <c r="K11" i="21"/>
  <c r="L42" i="24"/>
  <c r="P17" i="7"/>
  <c r="P7" i="30"/>
  <c r="G11" i="28"/>
  <c r="O11" i="7"/>
  <c r="G9" i="28"/>
  <c r="R96" i="30"/>
  <c r="P94" i="7"/>
  <c r="L11" i="24"/>
  <c r="L57" i="8"/>
  <c r="G9" i="15"/>
  <c r="Q20" i="7"/>
  <c r="R30" i="30"/>
  <c r="K5" i="21"/>
  <c r="O25" i="7"/>
  <c r="M7" i="8"/>
  <c r="O23" i="7"/>
  <c r="N57" i="8"/>
  <c r="P96" i="7"/>
  <c r="N58" i="8"/>
  <c r="P121" i="7"/>
  <c r="O122" i="7"/>
  <c r="P14" i="7"/>
  <c r="G10" i="29"/>
  <c r="M3" i="8"/>
  <c r="L12" i="8"/>
  <c r="P114" i="30"/>
  <c r="G20" i="28"/>
  <c r="P125" i="7"/>
  <c r="G5" i="29"/>
  <c r="G4" i="24"/>
  <c r="F14" i="21"/>
  <c r="L21" i="28"/>
  <c r="P115" i="30"/>
  <c r="L16" i="27"/>
  <c r="R4" i="30"/>
  <c r="F15" i="21"/>
  <c r="G22" i="24"/>
  <c r="P13" i="30"/>
  <c r="L30" i="24"/>
  <c r="P100" i="30"/>
  <c r="O33" i="7"/>
  <c r="N36" i="8"/>
  <c r="O4" i="7"/>
  <c r="G30" i="29"/>
  <c r="P120" i="7"/>
  <c r="M6" i="8"/>
  <c r="L3" i="27"/>
  <c r="O98" i="7"/>
  <c r="G22" i="28"/>
  <c r="L13" i="24"/>
  <c r="G30" i="27"/>
  <c r="L30" i="27"/>
  <c r="Q11" i="30"/>
  <c r="G34" i="24"/>
  <c r="Q24" i="30"/>
  <c r="L42" i="27"/>
  <c r="O49" i="7"/>
  <c r="G36" i="27"/>
  <c r="Q82" i="7"/>
  <c r="R12" i="30"/>
  <c r="O50" i="7"/>
  <c r="G36" i="24"/>
  <c r="P38" i="7"/>
  <c r="G9" i="24"/>
  <c r="G26" i="29"/>
  <c r="N6" i="8"/>
  <c r="L31" i="27"/>
  <c r="R100" i="30"/>
  <c r="L34" i="8"/>
  <c r="Q112" i="7"/>
  <c r="R98" i="30"/>
  <c r="R14" i="30"/>
  <c r="Q56" i="7"/>
  <c r="R49" i="30"/>
  <c r="M62" i="8"/>
  <c r="Q25" i="30"/>
  <c r="P112" i="30"/>
  <c r="P125" i="30"/>
  <c r="L39" i="24"/>
  <c r="L19" i="27"/>
  <c r="L10" i="24"/>
  <c r="L16" i="24"/>
  <c r="G35" i="24"/>
  <c r="Q92" i="7"/>
  <c r="L41" i="24"/>
  <c r="P98" i="30"/>
  <c r="N61" i="8"/>
  <c r="P48" i="7"/>
  <c r="P113" i="30"/>
  <c r="K4" i="21"/>
  <c r="O113" i="7"/>
  <c r="Q115" i="7"/>
  <c r="P48" i="30"/>
  <c r="G40" i="28"/>
  <c r="G4" i="29"/>
  <c r="G5" i="24"/>
  <c r="Q91" i="30"/>
  <c r="L36" i="27"/>
  <c r="L7" i="24"/>
  <c r="O88" i="7"/>
  <c r="O20" i="7"/>
  <c r="P115" i="7"/>
  <c r="O119" i="7"/>
  <c r="R24" i="30"/>
  <c r="L18" i="27"/>
  <c r="P81" i="7"/>
  <c r="R88" i="30"/>
  <c r="P77" i="30"/>
  <c r="Q100" i="7"/>
  <c r="L50" i="8"/>
  <c r="O96" i="7"/>
  <c r="P34" i="7"/>
  <c r="O118" i="7"/>
  <c r="R28" i="30"/>
  <c r="R74" i="30"/>
  <c r="R17" i="30"/>
  <c r="P15" i="7"/>
  <c r="R37" i="30"/>
  <c r="R119" i="30"/>
  <c r="G10" i="15"/>
  <c r="G13" i="15"/>
  <c r="G42" i="28"/>
  <c r="Q75" i="7"/>
  <c r="G36" i="28"/>
  <c r="P28" i="7"/>
  <c r="L24" i="29"/>
  <c r="Q113" i="7"/>
  <c r="R55" i="30"/>
  <c r="P33" i="7"/>
  <c r="P78" i="30"/>
  <c r="Q15" i="7"/>
  <c r="Q38" i="7"/>
  <c r="N8" i="8"/>
  <c r="R83" i="30"/>
  <c r="L34" i="24"/>
  <c r="O125" i="7"/>
  <c r="L40" i="28"/>
  <c r="L37" i="28"/>
  <c r="L15" i="24"/>
  <c r="O99" i="7"/>
  <c r="O112" i="7"/>
  <c r="Q28" i="7"/>
  <c r="K15" i="21"/>
  <c r="M11" i="8"/>
  <c r="O61" i="7"/>
  <c r="G31" i="24"/>
  <c r="Q119" i="7"/>
  <c r="M31" i="8"/>
  <c r="P124" i="30"/>
  <c r="G7" i="15"/>
  <c r="O15" i="7"/>
  <c r="Q114" i="7"/>
  <c r="G35" i="29"/>
  <c r="L13" i="8"/>
  <c r="F11" i="21"/>
  <c r="L39" i="27"/>
  <c r="M4" i="8"/>
  <c r="P26" i="7"/>
  <c r="Q32" i="30"/>
  <c r="G9" i="27"/>
  <c r="O36" i="7"/>
  <c r="N60" i="8"/>
  <c r="Q30" i="30"/>
  <c r="P119" i="30"/>
  <c r="P54" i="7"/>
  <c r="Q122" i="7"/>
  <c r="G12" i="29"/>
  <c r="R20" i="30"/>
  <c r="G33" i="27"/>
  <c r="P50" i="30"/>
  <c r="P112" i="7"/>
  <c r="P98" i="7"/>
  <c r="R120" i="30"/>
  <c r="Q110" i="30"/>
  <c r="P91" i="30"/>
  <c r="G26" i="24"/>
  <c r="R48" i="30"/>
  <c r="P11" i="30"/>
  <c r="P52" i="30"/>
  <c r="G8" i="24"/>
  <c r="O44" i="7"/>
  <c r="P110" i="7"/>
  <c r="P34" i="30"/>
  <c r="R94" i="30"/>
  <c r="P12" i="30"/>
  <c r="N64" i="8"/>
  <c r="Q77" i="30"/>
  <c r="P32" i="7"/>
  <c r="L35" i="27"/>
  <c r="Q49" i="7"/>
  <c r="G38" i="24"/>
  <c r="M40" i="8"/>
  <c r="G29" i="28"/>
  <c r="F8" i="21"/>
  <c r="G6" i="28"/>
  <c r="R6" i="30"/>
  <c r="F9" i="21"/>
  <c r="Q101" i="30"/>
  <c r="P4" i="30"/>
  <c r="Q41" i="30"/>
  <c r="L3" i="28"/>
  <c r="L13" i="28"/>
  <c r="L23" i="27"/>
  <c r="M23" i="8"/>
  <c r="P121" i="30"/>
  <c r="R41" i="30"/>
  <c r="Q118" i="7"/>
  <c r="P50" i="7"/>
  <c r="O90" i="7"/>
  <c r="M59" i="8"/>
  <c r="Q52" i="30"/>
  <c r="P6" i="30"/>
  <c r="P7" i="7"/>
  <c r="P120" i="30"/>
  <c r="Q43" i="30"/>
  <c r="Q4" i="7"/>
  <c r="R92" i="30"/>
  <c r="M65" i="8"/>
  <c r="Q36" i="30"/>
  <c r="G18" i="28"/>
  <c r="P25" i="30"/>
  <c r="P95" i="30"/>
  <c r="L31" i="28"/>
  <c r="N33" i="8"/>
  <c r="Q55" i="7"/>
  <c r="L8" i="24"/>
  <c r="Q123" i="7"/>
  <c r="O121" i="7"/>
  <c r="O22" i="7"/>
  <c r="Q58" i="7"/>
  <c r="P122" i="7"/>
  <c r="R108" i="30"/>
  <c r="L23" i="24"/>
  <c r="K10" i="21"/>
  <c r="N18" i="8"/>
  <c r="P101" i="30"/>
  <c r="O100" i="7"/>
  <c r="O17" i="7"/>
  <c r="L34" i="29"/>
  <c r="L17" i="29"/>
  <c r="P58" i="7"/>
  <c r="L16" i="29"/>
  <c r="N23" i="8"/>
  <c r="P37" i="30"/>
  <c r="K16" i="21"/>
  <c r="L21" i="24"/>
  <c r="L41" i="27"/>
  <c r="N9" i="8"/>
  <c r="L62" i="8"/>
  <c r="O6" i="7"/>
  <c r="R125" i="30"/>
  <c r="L4" i="29"/>
  <c r="R56" i="30"/>
  <c r="G3" i="28"/>
  <c r="R122" i="30"/>
  <c r="G11" i="27"/>
  <c r="R32" i="30"/>
  <c r="L7" i="27"/>
  <c r="R109" i="30"/>
  <c r="Q50" i="7"/>
  <c r="G33" i="29"/>
  <c r="P17" i="30"/>
  <c r="P117" i="7"/>
  <c r="R21" i="30"/>
  <c r="Q56" i="30"/>
  <c r="G5" i="15"/>
  <c r="Q61" i="7"/>
  <c r="Q36" i="7"/>
  <c r="L19" i="8"/>
  <c r="G37" i="29"/>
  <c r="G11" i="29"/>
  <c r="L65" i="8"/>
  <c r="L41" i="8"/>
  <c r="R60" i="30"/>
  <c r="G41" i="27"/>
  <c r="N22" i="8"/>
  <c r="G33" i="28"/>
  <c r="L7" i="28"/>
  <c r="P61" i="30"/>
  <c r="Q27" i="30"/>
  <c r="P13" i="7"/>
  <c r="Q34" i="30"/>
  <c r="P33" i="30"/>
  <c r="M2" i="8"/>
  <c r="Q40" i="7"/>
  <c r="M57" i="8"/>
  <c r="G33" i="24"/>
  <c r="M42" i="8"/>
  <c r="L36" i="8"/>
  <c r="P24" i="30"/>
  <c r="R97" i="30"/>
  <c r="G41" i="24"/>
  <c r="P21" i="7"/>
  <c r="G20" i="29"/>
  <c r="P81" i="30"/>
  <c r="N32" i="8"/>
  <c r="Q17" i="30"/>
  <c r="P82" i="30"/>
  <c r="G26" i="27"/>
  <c r="P40" i="30"/>
  <c r="Q125" i="30"/>
  <c r="P60" i="30"/>
  <c r="Q6" i="7"/>
  <c r="Q123" i="30"/>
  <c r="P74" i="7"/>
  <c r="F17" i="21"/>
  <c r="R81" i="30"/>
  <c r="Q96" i="30"/>
  <c r="G6" i="15"/>
  <c r="Q47" i="30"/>
  <c r="G36" i="29"/>
  <c r="P109" i="30"/>
  <c r="Q59" i="30"/>
  <c r="Q74" i="7"/>
  <c r="Q80" i="7"/>
  <c r="O43" i="7"/>
  <c r="P103" i="7"/>
  <c r="P27" i="30"/>
  <c r="L42" i="28"/>
  <c r="N42" i="8"/>
  <c r="P94" i="30"/>
  <c r="R36" i="30"/>
  <c r="P90" i="7"/>
  <c r="L9" i="28"/>
  <c r="F7" i="21"/>
  <c r="P20" i="30"/>
  <c r="Q15" i="30"/>
  <c r="Q28" i="30"/>
  <c r="P47" i="30"/>
  <c r="R101" i="30"/>
  <c r="Q29" i="30"/>
  <c r="N62" i="8"/>
  <c r="P119" i="7"/>
  <c r="P58" i="30"/>
  <c r="P46" i="7"/>
  <c r="L14" i="28"/>
  <c r="L10" i="27"/>
  <c r="L32" i="8"/>
  <c r="G21" i="29"/>
  <c r="L20" i="27"/>
  <c r="Q24" i="7"/>
  <c r="M38" i="8"/>
  <c r="P100" i="7"/>
  <c r="M34" i="8"/>
  <c r="G18" i="29"/>
  <c r="N35" i="8"/>
  <c r="K7" i="21"/>
  <c r="Q117" i="30"/>
  <c r="O103" i="7"/>
  <c r="P60" i="7"/>
  <c r="P26" i="30"/>
  <c r="G3" i="15"/>
  <c r="O93" i="7"/>
  <c r="R103" i="30"/>
  <c r="G42" i="24"/>
  <c r="L23" i="28"/>
  <c r="P109" i="7"/>
  <c r="P46" i="30"/>
  <c r="L29" i="28"/>
  <c r="R53" i="30"/>
  <c r="Q60" i="7"/>
  <c r="L5" i="24"/>
  <c r="Q51" i="30"/>
  <c r="Q90" i="7"/>
  <c r="R78" i="30"/>
  <c r="R111" i="30"/>
  <c r="P53" i="30"/>
  <c r="L14" i="29"/>
  <c r="M58" i="8"/>
  <c r="L35" i="29"/>
  <c r="Q120" i="30"/>
  <c r="G5" i="27"/>
  <c r="N34" i="8"/>
  <c r="Q14" i="7"/>
  <c r="P28" i="30"/>
  <c r="G3" i="27"/>
  <c r="G4" i="27"/>
  <c r="G9" i="29"/>
  <c r="L9" i="29" s="1"/>
  <c r="O120" i="7"/>
  <c r="Q78" i="30"/>
  <c r="O117" i="7"/>
  <c r="Q51" i="7"/>
  <c r="L37" i="24"/>
  <c r="P41" i="7"/>
  <c r="M39" i="8"/>
  <c r="O114" i="7"/>
  <c r="L29" i="27"/>
  <c r="Q21" i="7"/>
  <c r="O123" i="7"/>
  <c r="G29" i="24"/>
  <c r="P32" i="30"/>
  <c r="R29" i="30"/>
  <c r="Q88" i="7"/>
  <c r="M37" i="8"/>
  <c r="K17" i="21"/>
  <c r="R50" i="30"/>
  <c r="Q53" i="30"/>
  <c r="G18" i="24"/>
  <c r="F6" i="21"/>
  <c r="Q41" i="7"/>
  <c r="G28" i="24"/>
  <c r="L11" i="8"/>
  <c r="Q113" i="30"/>
  <c r="L24" i="24"/>
  <c r="Q23" i="30"/>
  <c r="N2" i="8"/>
  <c r="M53" i="8"/>
  <c r="Q22" i="30"/>
  <c r="G13" i="28"/>
  <c r="G42" i="29"/>
  <c r="L42" i="29" s="1"/>
  <c r="O97" i="7"/>
  <c r="Q46" i="30"/>
  <c r="R13" i="30"/>
  <c r="P93" i="30"/>
  <c r="L22" i="27"/>
  <c r="O41" i="7"/>
  <c r="Q49" i="30"/>
  <c r="P99" i="7"/>
  <c r="G25" i="28"/>
  <c r="O124" i="7"/>
  <c r="L11" i="29"/>
  <c r="G22" i="29"/>
  <c r="O116" i="7"/>
  <c r="M19" i="8"/>
  <c r="Q95" i="7"/>
  <c r="L30" i="28"/>
  <c r="P47" i="7"/>
  <c r="L17" i="28"/>
  <c r="L34" i="28"/>
  <c r="L12" i="27"/>
  <c r="P21" i="30"/>
  <c r="Q17" i="7"/>
  <c r="Q58" i="30"/>
  <c r="P77" i="7"/>
  <c r="L29" i="24"/>
  <c r="M63" i="8"/>
  <c r="R113" i="30"/>
  <c r="R25" i="30"/>
  <c r="P36" i="30"/>
  <c r="Q82" i="30"/>
  <c r="Q120" i="7"/>
  <c r="L14" i="27"/>
  <c r="L22" i="29"/>
  <c r="G39" i="28"/>
  <c r="G40" i="24"/>
  <c r="G5" i="28"/>
  <c r="O55" i="7"/>
  <c r="P12" i="7"/>
  <c r="Q108" i="7"/>
  <c r="Q109" i="30"/>
  <c r="L5" i="28"/>
  <c r="O74" i="7"/>
  <c r="R124" i="30"/>
  <c r="Q22" i="7"/>
  <c r="N65" i="8"/>
  <c r="P88" i="30"/>
  <c r="L9" i="8"/>
  <c r="M13" i="8"/>
  <c r="P114" i="7"/>
  <c r="L20" i="24"/>
  <c r="O38" i="7"/>
  <c r="G30" i="24"/>
  <c r="N59" i="8"/>
  <c r="Q40" i="30"/>
  <c r="P108" i="30"/>
  <c r="M35" i="8"/>
  <c r="F4" i="21"/>
  <c r="R40" i="30"/>
  <c r="N31" i="8"/>
  <c r="O12" i="7"/>
  <c r="P51" i="30"/>
  <c r="R51" i="30"/>
  <c r="L37" i="27"/>
  <c r="O14" i="7"/>
  <c r="P44" i="7"/>
  <c r="Q48" i="30"/>
  <c r="P97" i="30"/>
  <c r="L58" i="8"/>
  <c r="G38" i="27"/>
  <c r="P59" i="7"/>
  <c r="L19" i="24"/>
  <c r="G39" i="24"/>
  <c r="O24" i="7"/>
  <c r="P80" i="30"/>
  <c r="R114" i="30"/>
  <c r="O92" i="7"/>
  <c r="G25" i="27"/>
  <c r="Q103" i="30"/>
  <c r="N43" i="8"/>
  <c r="P110" i="30"/>
  <c r="G6" i="24"/>
  <c r="G22" i="27"/>
  <c r="Q47" i="7"/>
  <c r="L6" i="28"/>
  <c r="Q108" i="30"/>
  <c r="Q6" i="30"/>
  <c r="G32" i="29"/>
  <c r="L32" i="29" s="1"/>
  <c r="G11" i="24"/>
  <c r="L4" i="27"/>
  <c r="Q25" i="7"/>
  <c r="L59" i="8"/>
  <c r="Q26" i="7"/>
  <c r="G4" i="15"/>
  <c r="O59" i="7"/>
  <c r="Q111" i="7"/>
  <c r="R47" i="30"/>
  <c r="P61" i="7"/>
  <c r="R121" i="30"/>
  <c r="R58" i="30"/>
  <c r="P53" i="7"/>
  <c r="L32" i="27"/>
  <c r="R118" i="30"/>
  <c r="L12" i="28"/>
  <c r="P118" i="7"/>
  <c r="G8" i="27"/>
  <c r="G12" i="28"/>
  <c r="Q125" i="7"/>
  <c r="O82" i="7"/>
  <c r="Q112" i="30"/>
  <c r="P96" i="30"/>
  <c r="G38" i="28"/>
  <c r="L7" i="8"/>
  <c r="L12" i="29"/>
  <c r="N50" i="8"/>
  <c r="Q94" i="30"/>
  <c r="Q44" i="7"/>
  <c r="M8" i="8"/>
  <c r="G19" i="29"/>
  <c r="L19" i="29" s="1"/>
  <c r="L8" i="28"/>
  <c r="P52" i="7"/>
  <c r="L11" i="28"/>
  <c r="O56" i="7"/>
  <c r="R33" i="30"/>
  <c r="P30" i="30"/>
  <c r="Q101" i="7"/>
  <c r="O83" i="7"/>
  <c r="R46" i="30"/>
  <c r="G31" i="29"/>
  <c r="Q90" i="30"/>
  <c r="G30" i="28"/>
  <c r="L2" i="8"/>
  <c r="Q27" i="7"/>
  <c r="L24" i="27"/>
  <c r="P116" i="30"/>
  <c r="G28" i="28"/>
  <c r="L18" i="28"/>
  <c r="L42" i="8"/>
  <c r="R59" i="30"/>
  <c r="O115" i="7"/>
  <c r="O94" i="7"/>
  <c r="G40" i="27"/>
  <c r="O51" i="7"/>
  <c r="M9" i="8"/>
  <c r="L9" i="24"/>
  <c r="P51" i="7"/>
  <c r="R43" i="30"/>
  <c r="Q97" i="7"/>
  <c r="G23" i="24"/>
  <c r="L16" i="28"/>
  <c r="Q114" i="30"/>
  <c r="P111" i="30"/>
  <c r="G6" i="29"/>
  <c r="R22" i="30"/>
  <c r="G10" i="28"/>
  <c r="G20" i="27"/>
  <c r="L21" i="29"/>
  <c r="L40" i="8"/>
  <c r="L60" i="8"/>
  <c r="P103" i="30"/>
  <c r="Q11" i="7"/>
  <c r="Q92" i="30"/>
  <c r="Q61" i="30"/>
  <c r="G37" i="24"/>
  <c r="G32" i="28"/>
  <c r="G7" i="27"/>
  <c r="K6" i="21"/>
  <c r="P101" i="7"/>
  <c r="L37" i="29"/>
  <c r="R91" i="30"/>
  <c r="P80" i="7"/>
  <c r="G12" i="27"/>
  <c r="L30" i="29"/>
  <c r="R80" i="30"/>
  <c r="Q33" i="30"/>
  <c r="P90" i="30"/>
  <c r="O37" i="7"/>
  <c r="R82" i="30"/>
  <c r="O102" i="7"/>
  <c r="F13" i="21"/>
  <c r="O48" i="7"/>
  <c r="L17" i="24"/>
  <c r="L24" i="28"/>
  <c r="M22" i="8"/>
  <c r="Q117" i="7"/>
  <c r="Q4" i="30"/>
  <c r="P23" i="30"/>
  <c r="L14" i="24"/>
  <c r="R34" i="30"/>
  <c r="Q48" i="7"/>
  <c r="Q21" i="30"/>
  <c r="G13" i="27"/>
  <c r="P122" i="30"/>
  <c r="O101" i="7"/>
  <c r="L53" i="8"/>
  <c r="P83" i="30"/>
  <c r="N41" i="8"/>
  <c r="M43" i="8"/>
  <c r="Q80" i="30"/>
  <c r="R7" i="30"/>
  <c r="Q37" i="30"/>
  <c r="P82" i="7"/>
  <c r="G41" i="29"/>
  <c r="L41" i="29" s="1"/>
  <c r="G32" i="27"/>
  <c r="P37" i="7"/>
  <c r="Q102" i="7"/>
  <c r="M18" i="8"/>
  <c r="R102" i="30"/>
  <c r="O27" i="7"/>
  <c r="P23" i="7"/>
  <c r="O26" i="7"/>
  <c r="L32" i="24"/>
  <c r="Q55" i="30"/>
  <c r="L3" i="8"/>
  <c r="R93" i="30"/>
  <c r="K12" i="21"/>
  <c r="L15" i="27"/>
  <c r="F10" i="21"/>
  <c r="R52" i="30"/>
  <c r="L23" i="8"/>
  <c r="P41" i="30"/>
  <c r="L18" i="8"/>
  <c r="R61" i="30"/>
  <c r="O81" i="7"/>
  <c r="Q116" i="30"/>
  <c r="R99" i="30"/>
  <c r="Q33" i="7"/>
  <c r="L33" i="8"/>
  <c r="P49" i="7"/>
  <c r="G39" i="29"/>
  <c r="Q78" i="7"/>
  <c r="P108" i="7"/>
  <c r="R77" i="30"/>
  <c r="Q122" i="30"/>
  <c r="M64" i="8"/>
  <c r="Q38" i="30"/>
  <c r="L35" i="28"/>
  <c r="G7" i="24"/>
  <c r="L4" i="28"/>
  <c r="Q23" i="7"/>
  <c r="Q119" i="30"/>
  <c r="Q54" i="7"/>
  <c r="L23" i="29"/>
  <c r="L19" i="28"/>
  <c r="Q7" i="30"/>
  <c r="N19" i="8"/>
  <c r="L15" i="28"/>
  <c r="L15" i="29"/>
  <c r="R27" i="30"/>
  <c r="P56" i="7"/>
  <c r="R75" i="30"/>
  <c r="Q29" i="7"/>
  <c r="P102" i="30"/>
  <c r="Q12" i="7"/>
  <c r="Q99" i="7"/>
  <c r="G13" i="24"/>
  <c r="G39" i="27"/>
  <c r="G12" i="24"/>
  <c r="R95" i="30"/>
  <c r="N38" i="8"/>
  <c r="O110" i="7"/>
  <c r="O75" i="7"/>
  <c r="L35" i="8"/>
  <c r="Q81" i="7"/>
  <c r="Q115" i="30"/>
  <c r="G26" i="28"/>
  <c r="R116" i="30"/>
  <c r="R117" i="30"/>
  <c r="P88" i="7"/>
  <c r="P54" i="30"/>
  <c r="L20" i="29"/>
  <c r="G37" i="27"/>
  <c r="O30" i="7"/>
  <c r="F5" i="21"/>
  <c r="P95" i="7"/>
  <c r="O28" i="7"/>
  <c r="L13" i="27"/>
  <c r="Q97" i="30"/>
  <c r="P29" i="30"/>
  <c r="Q121" i="30"/>
  <c r="L18" i="24"/>
  <c r="L32" i="28"/>
  <c r="L12" i="24"/>
  <c r="R123" i="30"/>
  <c r="P20" i="7"/>
  <c r="Q13" i="30"/>
  <c r="G7" i="28"/>
  <c r="F12" i="21"/>
  <c r="P43" i="7"/>
  <c r="Q99" i="30"/>
  <c r="P55" i="7"/>
  <c r="G19" i="27"/>
  <c r="O46" i="7"/>
  <c r="M36" i="8"/>
  <c r="Q111" i="30"/>
  <c r="P36" i="7"/>
  <c r="G31" i="27"/>
  <c r="O34" i="7"/>
  <c r="L40" i="27"/>
  <c r="Q46" i="7"/>
  <c r="Q93" i="30"/>
  <c r="G7" i="29"/>
  <c r="N40" i="8"/>
  <c r="P6" i="7"/>
  <c r="P75" i="7"/>
  <c r="G23" i="27"/>
  <c r="O80" i="7"/>
  <c r="L31" i="29"/>
  <c r="L63" i="8"/>
  <c r="Q94" i="7"/>
  <c r="G41" i="28"/>
  <c r="L11" i="27"/>
  <c r="Q124" i="30"/>
  <c r="O52" i="7"/>
  <c r="G42" i="27"/>
  <c r="P78" i="7"/>
  <c r="Q14" i="30"/>
  <c r="P11" i="7"/>
  <c r="G21" i="27"/>
  <c r="G4" i="28"/>
  <c r="F3" i="21"/>
  <c r="O91" i="7"/>
  <c r="G23" i="28"/>
  <c r="Q53" i="7"/>
  <c r="L10" i="28"/>
  <c r="P25" i="7"/>
  <c r="R11" i="30"/>
  <c r="Q124" i="7"/>
  <c r="G21" i="24"/>
  <c r="G35" i="28"/>
  <c r="G8" i="28"/>
  <c r="N37" i="8"/>
  <c r="P4" i="7"/>
  <c r="G6" i="27"/>
  <c r="P123" i="30"/>
  <c r="N39" i="8"/>
  <c r="O109" i="7"/>
  <c r="R23" i="30"/>
  <c r="Q118" i="30"/>
  <c r="N13" i="8"/>
  <c r="L39" i="28"/>
  <c r="Q20" i="30"/>
  <c r="R112" i="30"/>
  <c r="P44" i="30"/>
  <c r="N12" i="8"/>
  <c r="Q93" i="7"/>
  <c r="G31" i="28"/>
  <c r="M61" i="8"/>
  <c r="G40" i="29"/>
  <c r="Q13" i="7"/>
  <c r="O54" i="7"/>
  <c r="Q96" i="7"/>
  <c r="O77" i="7"/>
  <c r="L22" i="24"/>
  <c r="G29" i="29"/>
  <c r="G10" i="24"/>
  <c r="N3" i="8"/>
  <c r="O108" i="7"/>
  <c r="L8" i="27"/>
  <c r="R115" i="30"/>
  <c r="L36" i="28"/>
  <c r="Q30" i="7"/>
  <c r="Q54" i="30"/>
  <c r="G10" i="27"/>
  <c r="Q116" i="7"/>
  <c r="Q75" i="30"/>
  <c r="P55" i="30"/>
  <c r="P38" i="30"/>
  <c r="G38" i="29"/>
  <c r="R38" i="30"/>
  <c r="P30" i="7"/>
  <c r="G28" i="29"/>
  <c r="Q103" i="7"/>
  <c r="K14" i="21"/>
  <c r="G12" i="15"/>
  <c r="R26" i="30"/>
  <c r="G34" i="27"/>
  <c r="L43" i="8"/>
  <c r="L21" i="27"/>
  <c r="N53" i="8"/>
  <c r="P59" i="30"/>
  <c r="Q109" i="7"/>
  <c r="O13" i="7"/>
  <c r="Q95" i="30"/>
  <c r="L6" i="8"/>
  <c r="O78" i="7"/>
  <c r="O32" i="7"/>
  <c r="P124" i="7"/>
  <c r="N11" i="8"/>
  <c r="G29" i="27"/>
  <c r="P92" i="7"/>
  <c r="R90" i="30"/>
  <c r="Q98" i="7"/>
  <c r="L6" i="24"/>
  <c r="O7" i="7"/>
  <c r="L39" i="29"/>
  <c r="P56" i="30"/>
  <c r="G8" i="29"/>
  <c r="O47" i="7"/>
  <c r="O21" i="7"/>
  <c r="O53" i="7"/>
  <c r="P117" i="30"/>
  <c r="L3" i="24"/>
  <c r="L39" i="8"/>
  <c r="Q44" i="30"/>
  <c r="O29" i="7"/>
  <c r="P93" i="7"/>
  <c r="Q74" i="30"/>
  <c r="G19" i="24"/>
  <c r="L5" i="27"/>
  <c r="L38" i="8"/>
  <c r="L9" i="27"/>
  <c r="G28" i="27"/>
  <c r="P83" i="7"/>
  <c r="L22" i="8"/>
  <c r="L20" i="28"/>
  <c r="G37" i="28"/>
  <c r="O58" i="7"/>
  <c r="L36" i="24"/>
  <c r="G25" i="24"/>
  <c r="O40" i="7"/>
  <c r="L31" i="24"/>
  <c r="P113" i="7"/>
  <c r="P43" i="30"/>
  <c r="P102" i="7"/>
  <c r="G21" i="28"/>
  <c r="Q121" i="7"/>
  <c r="L17" i="27"/>
  <c r="R54" i="30"/>
  <c r="P22" i="30"/>
  <c r="Q110" i="7"/>
  <c r="L4" i="8"/>
  <c r="P116" i="7"/>
  <c r="G35" i="27"/>
  <c r="R44" i="30"/>
  <c r="G3" i="24"/>
  <c r="G25" i="29"/>
  <c r="P97" i="7"/>
  <c r="L31" i="8"/>
  <c r="L64" i="8"/>
  <c r="H11" i="27" l="1"/>
  <c r="I11" i="27"/>
  <c r="O14" i="24"/>
  <c r="H18" i="24"/>
  <c r="K18" i="24"/>
  <c r="I12" i="29"/>
  <c r="H12" i="29"/>
  <c r="H13" i="15"/>
  <c r="I13" i="15"/>
  <c r="O28" i="29"/>
  <c r="I12" i="24"/>
  <c r="H12" i="24"/>
  <c r="O8" i="24"/>
  <c r="H6" i="28"/>
  <c r="I6" i="28"/>
  <c r="H19" i="28"/>
  <c r="H21" i="28"/>
  <c r="H22" i="27"/>
  <c r="H11" i="15"/>
  <c r="I11" i="15"/>
  <c r="O14" i="28"/>
  <c r="H18" i="28"/>
  <c r="K18" i="28"/>
  <c r="H10" i="15"/>
  <c r="I10" i="15"/>
  <c r="I6" i="24"/>
  <c r="H6" i="24"/>
  <c r="I9" i="15"/>
  <c r="H9" i="15"/>
  <c r="H9" i="28"/>
  <c r="I9" i="28"/>
  <c r="H13" i="28"/>
  <c r="I13" i="28"/>
  <c r="H7" i="15"/>
  <c r="I7" i="15"/>
  <c r="I13" i="24"/>
  <c r="H13" i="24"/>
  <c r="H26" i="28"/>
  <c r="H19" i="27"/>
  <c r="O8" i="29"/>
  <c r="H20" i="27"/>
  <c r="H20" i="24"/>
  <c r="K18" i="27"/>
  <c r="H18" i="27"/>
  <c r="O14" i="27"/>
  <c r="I4" i="15"/>
  <c r="H4" i="15"/>
  <c r="H25" i="29"/>
  <c r="O25" i="29"/>
  <c r="O25" i="24"/>
  <c r="H25" i="24"/>
  <c r="H20" i="28"/>
  <c r="O28" i="27"/>
  <c r="I7" i="24"/>
  <c r="H7" i="24"/>
  <c r="H22" i="29"/>
  <c r="H26" i="24"/>
  <c r="I13" i="29"/>
  <c r="H13" i="29"/>
  <c r="H12" i="28"/>
  <c r="I12" i="28"/>
  <c r="H23" i="27"/>
  <c r="H7" i="28"/>
  <c r="I7" i="28"/>
  <c r="H9" i="29"/>
  <c r="I9" i="29"/>
  <c r="O8" i="28"/>
  <c r="I4" i="28"/>
  <c r="H4" i="28"/>
  <c r="H4" i="24"/>
  <c r="I4" i="24"/>
  <c r="I10" i="28"/>
  <c r="H10" i="28"/>
  <c r="O3" i="21"/>
  <c r="I7" i="27"/>
  <c r="H7" i="27"/>
  <c r="O3" i="29"/>
  <c r="O8" i="27"/>
  <c r="I9" i="27"/>
  <c r="H9" i="27"/>
  <c r="O25" i="27"/>
  <c r="H25" i="27"/>
  <c r="I12" i="27"/>
  <c r="H12" i="27"/>
  <c r="I4" i="27"/>
  <c r="H4" i="27"/>
  <c r="H26" i="27"/>
  <c r="H23" i="29"/>
  <c r="I5" i="28"/>
  <c r="H5" i="28"/>
  <c r="I13" i="27"/>
  <c r="H13" i="27"/>
  <c r="H21" i="29"/>
  <c r="O3" i="27"/>
  <c r="H11" i="29"/>
  <c r="I11" i="29"/>
  <c r="I11" i="28"/>
  <c r="H11" i="28"/>
  <c r="O28" i="28"/>
  <c r="H23" i="28"/>
  <c r="H25" i="28"/>
  <c r="O25" i="28"/>
  <c r="H5" i="29"/>
  <c r="I5" i="29"/>
  <c r="H23" i="24"/>
  <c r="H19" i="29"/>
  <c r="O3" i="28"/>
  <c r="I11" i="24"/>
  <c r="H11" i="24"/>
  <c r="H19" i="24"/>
  <c r="I10" i="27"/>
  <c r="H10" i="27"/>
  <c r="I10" i="24"/>
  <c r="H10" i="24"/>
  <c r="H10" i="29"/>
  <c r="I10" i="29"/>
  <c r="O28" i="24"/>
  <c r="I6" i="27"/>
  <c r="H6" i="27"/>
  <c r="H26" i="29"/>
  <c r="H22" i="24"/>
  <c r="I5" i="24"/>
  <c r="H5" i="24"/>
  <c r="H21" i="27"/>
  <c r="H20" i="29"/>
  <c r="I5" i="27"/>
  <c r="H5" i="27"/>
  <c r="H6" i="29"/>
  <c r="I6" i="29"/>
  <c r="H9" i="24"/>
  <c r="I9" i="24"/>
  <c r="H7" i="29"/>
  <c r="I7" i="29"/>
  <c r="H12" i="15"/>
  <c r="I12" i="15"/>
  <c r="I6" i="15"/>
  <c r="H6" i="15"/>
  <c r="O3" i="24"/>
  <c r="H4" i="29"/>
  <c r="I4" i="29"/>
  <c r="H21" i="24"/>
  <c r="H22" i="28"/>
  <c r="O14" i="29"/>
  <c r="H18" i="29"/>
  <c r="K18" i="29"/>
  <c r="H5" i="15"/>
  <c r="I5" i="15"/>
  <c r="L8" i="29"/>
  <c r="L7" i="29"/>
  <c r="L6" i="29"/>
  <c r="L29" i="29"/>
  <c r="L18" i="29"/>
  <c r="L5" i="29"/>
  <c r="L40" i="29"/>
  <c r="L10" i="29"/>
  <c r="L3" i="29"/>
  <c r="L13"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<sst xmlns="http://schemas.openxmlformats.org/spreadsheetml/2006/main" count="21647" uniqueCount="2772">
  <si>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</si>
  <si>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</si>
  <si>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</si>
  <si>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</si>
  <si>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</si>
  <si>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</si>
  <si>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</si>
  <si>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</si>
  <si>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</si>
  <si>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</si>
  <si>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</si>
  <si>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</si>
  <si>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</si>
  <si>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</si>
  <si>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</si>
  <si>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</si>
  <si>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</si>
  <si>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</si>
  <si>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</si>
  <si>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</si>
  <si>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</si>
  <si>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</si>
  <si>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</si>
  <si>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</si>
  <si>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</si>
  <si>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</si>
  <si>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</si>
  <si>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</si>
  <si>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</si>
  <si>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</si>
  <si>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</si>
  <si>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</si>
  <si>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</si>
  <si>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</si>
  <si>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</si>
  <si>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</si>
  <si>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</si>
  <si>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</si>
  <si>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</si>
  <si>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</si>
  <si>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</si>
  <si>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</si>
  <si>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</si>
  <si>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</si>
  <si>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</si>
  <si>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</si>
  <si>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</si>
  <si>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</si>
  <si>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</si>
  <si>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</si>
  <si>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</si>
  <si>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</si>
  <si>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</si>
  <si>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</si>
  <si>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</si>
  <si>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</si>
  <si>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</si>
  <si>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</si>
  <si>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</si>
  <si>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</si>
  <si>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</si>
  <si>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</si>
  <si>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</si>
  <si>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</si>
  <si>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</si>
  <si>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</si>
  <si>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</si>
  <si>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</si>
  <si>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</si>
  <si>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</si>
  <si>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</si>
  <si>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</si>
  <si>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</si>
  <si>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</si>
  <si>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</si>
  <si>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</si>
  <si>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</si>
  <si>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</si>
  <si>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</si>
  <si>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</si>
  <si>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</si>
  <si>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</si>
  <si>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</si>
  <si>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</si>
  <si>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</si>
  <si>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</si>
  <si>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</si>
  <si>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</si>
  <si>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</si>
  <si>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</si>
  <si>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</si>
  <si>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</si>
  <si>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</si>
  <si>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</si>
  <si>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</si>
  <si>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</si>
  <si>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</si>
  <si>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</si>
  <si>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</si>
  <si>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</si>
  <si>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</si>
  <si>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</si>
  <si>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</si>
  <si>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</si>
  <si>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</si>
  <si>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</si>
  <si>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</si>
  <si>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</si>
  <si>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</si>
  <si>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</si>
  <si>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</si>
  <si>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</si>
  <si>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</si>
  <si>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</si>
  <si>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</si>
  <si>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</si>
  <si>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</si>
  <si>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</si>
  <si>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</si>
  <si>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</si>
  <si>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</si>
  <si>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</si>
  <si>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</si>
  <si>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</si>
  <si>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</si>
  <si>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</si>
  <si>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</si>
  <si>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</si>
  <si>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</si>
  <si>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</si>
  <si>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</si>
  <si>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</si>
  <si>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</si>
  <si>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</si>
  <si>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</si>
  <si>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</si>
  <si>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</si>
  <si>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</si>
  <si>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</si>
  <si>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</si>
  <si>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</si>
  <si>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</si>
  <si>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</si>
  <si>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</si>
  <si>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</si>
  <si>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</si>
  <si>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</si>
  <si>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</si>
  <si>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</si>
  <si>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</si>
  <si>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</si>
  <si>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</si>
  <si>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</si>
  <si>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</si>
  <si>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</si>
  <si>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</si>
  <si>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</si>
  <si>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</si>
  <si>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</si>
  <si>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</si>
  <si>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</si>
  <si>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</si>
  <si>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</si>
  <si>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</si>
  <si>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</si>
  <si>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</si>
  <si>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</si>
  <si>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</si>
  <si>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</si>
  <si>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</si>
  <si>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</si>
  <si>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</si>
  <si>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</si>
  <si>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</si>
  <si>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</si>
  <si>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</si>
  <si>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</si>
  <si>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</si>
  <si>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</si>
  <si>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</si>
  <si>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</si>
  <si>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</si>
  <si>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</si>
  <si>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</si>
  <si>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</si>
  <si>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</si>
  <si>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</si>
  <si>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</si>
  <si>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</si>
  <si>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</si>
  <si>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</si>
  <si>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</si>
  <si>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</si>
  <si>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</si>
  <si>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</si>
  <si>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</si>
  <si>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</si>
  <si>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</si>
  <si>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</si>
  <si>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</si>
  <si>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</si>
  <si>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</si>
  <si>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</si>
  <si>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</si>
  <si>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</si>
  <si>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</si>
  <si>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</si>
  <si>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</si>
  <si>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</si>
  <si>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</si>
  <si>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</si>
  <si>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</si>
  <si>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</si>
  <si>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</si>
  <si>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</si>
  <si>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</si>
  <si>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</si>
  <si>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</si>
  <si>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</si>
  <si>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</si>
  <si>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</si>
  <si>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</si>
  <si>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</si>
  <si>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</si>
  <si>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</si>
  <si>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</si>
  <si>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</si>
  <si>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</si>
  <si>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</si>
  <si>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</si>
  <si>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</si>
  <si>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</si>
  <si>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</si>
  <si>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</si>
  <si>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</si>
  <si>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</si>
  <si>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</si>
  <si>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</si>
  <si>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</si>
  <si>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</si>
  <si>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</si>
  <si>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</si>
  <si>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</si>
  <si>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</si>
  <si>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</si>
  <si>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</si>
  <si>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</si>
  <si>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</si>
  <si>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</si>
  <si>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</si>
  <si>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</si>
  <si>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</si>
  <si>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</si>
  <si>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</si>
  <si>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</si>
  <si>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</si>
  <si>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</si>
  <si>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</si>
  <si>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</si>
  <si>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</si>
  <si>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</si>
  <si>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</si>
  <si>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</si>
  <si>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</si>
  <si>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</si>
  <si>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</si>
  <si>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</si>
  <si>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</si>
  <si>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</si>
  <si>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</si>
  <si>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</si>
  <si>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</si>
  <si>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</si>
  <si>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</si>
  <si>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</si>
  <si>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</si>
  <si>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</si>
  <si>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</si>
  <si>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</si>
  <si>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</si>
  <si>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</si>
  <si>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</si>
  <si>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</si>
  <si>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</si>
  <si>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</si>
  <si>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</si>
  <si>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</si>
  <si>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</si>
  <si>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</si>
  <si>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</si>
  <si>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</si>
  <si>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</si>
  <si>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</si>
  <si>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</si>
  <si>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</si>
  <si>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</si>
  <si>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</si>
  <si>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</si>
  <si>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</si>
  <si>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</si>
  <si>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</si>
  <si>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</si>
  <si>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</si>
  <si>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</si>
  <si>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</si>
  <si>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</si>
  <si>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</si>
  <si>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</si>
  <si>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</si>
  <si>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</si>
  <si>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</si>
  <si>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</si>
  <si>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</si>
  <si>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</si>
  <si>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</si>
  <si>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</si>
  <si>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</si>
  <si>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</si>
  <si>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</si>
  <si>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</si>
  <si>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</si>
  <si>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</si>
  <si>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</si>
  <si>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</si>
  <si>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</si>
  <si>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</si>
  <si>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</si>
  <si>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</si>
  <si>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</si>
  <si>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</si>
  <si>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</si>
  <si>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</si>
  <si>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</si>
  <si>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</si>
  <si>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</si>
  <si>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</si>
  <si>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</si>
  <si>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</si>
  <si>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</si>
  <si>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</si>
  <si>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</si>
  <si>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</si>
  <si>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</si>
  <si>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</si>
  <si>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</si>
  <si>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</si>
  <si>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</si>
  <si>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</si>
  <si>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</si>
  <si>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</si>
  <si>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</si>
  <si>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</si>
  <si>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</si>
  <si>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</si>
  <si>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</si>
  <si>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</si>
  <si>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</si>
  <si>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</si>
  <si>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</si>
  <si>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</si>
  <si>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</si>
  <si>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</si>
  <si>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</si>
  <si>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</si>
  <si>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</si>
  <si>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</si>
  <si>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</si>
  <si>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</si>
  <si>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</si>
  <si>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</si>
  <si>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</si>
  <si>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</si>
  <si>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</si>
  <si>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</si>
  <si>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</si>
  <si>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</si>
  <si>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</si>
  <si>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</si>
  <si>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</si>
  <si>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</si>
  <si>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</si>
  <si>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</si>
  <si>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</si>
  <si>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</si>
  <si>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</si>
  <si>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</si>
  <si>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</si>
  <si>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</si>
  <si>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</si>
  <si>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</si>
  <si>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</si>
  <si>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</si>
  <si>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</si>
  <si>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</si>
  <si>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</si>
  <si>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</si>
  <si>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</si>
  <si>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</si>
  <si>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</si>
  <si>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</si>
  <si>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</si>
  <si>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</si>
  <si>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</si>
  <si>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</si>
  <si>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</si>
  <si>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</si>
  <si>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</si>
  <si>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</si>
  <si>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</si>
  <si>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</si>
  <si>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</si>
  <si>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</si>
  <si>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</si>
  <si>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</si>
  <si>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</si>
  <si>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</si>
  <si>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</si>
  <si>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</si>
  <si>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</si>
  <si>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</si>
  <si>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</si>
  <si>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</si>
  <si>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</si>
  <si>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</si>
  <si>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</si>
  <si>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</si>
  <si>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</si>
  <si>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</si>
  <si>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</si>
  <si>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</si>
  <si>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</si>
  <si>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</si>
  <si>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</si>
  <si>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</si>
  <si>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</si>
  <si>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</si>
  <si>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</si>
  <si>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</si>
  <si>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</si>
  <si>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</si>
  <si>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</si>
  <si>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</si>
  <si>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</si>
  <si>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</si>
  <si>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</si>
  <si>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</si>
  <si>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</si>
  <si>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</si>
  <si>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</si>
  <si>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</si>
  <si>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</si>
  <si>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</si>
  <si>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</si>
  <si>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</si>
  <si>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</si>
  <si>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</si>
  <si>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</si>
  <si>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</si>
  <si>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</si>
  <si>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</si>
  <si>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</si>
  <si>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</si>
  <si>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</si>
  <si>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</si>
  <si>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</si>
  <si>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</si>
  <si>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</si>
  <si>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</si>
  <si>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</si>
  <si>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</si>
  <si>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</si>
  <si>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</si>
  <si>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</si>
  <si>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</si>
  <si>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</si>
  <si>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</si>
  <si>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</si>
  <si>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</si>
  <si>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</si>
  <si>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</si>
  <si>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</si>
  <si>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</si>
  <si>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</si>
  <si>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</si>
  <si>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</si>
  <si>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</si>
  <si>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</si>
  <si>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</si>
  <si>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</si>
  <si>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</si>
  <si>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</si>
  <si>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</si>
  <si>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</si>
  <si>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</si>
  <si>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</si>
  <si>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</si>
  <si>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</si>
  <si>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</si>
  <si>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</si>
  <si>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</si>
  <si>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</si>
  <si>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</si>
  <si>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</si>
  <si>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</si>
  <si>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</si>
  <si>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</si>
  <si>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</si>
  <si>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</si>
  <si>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</si>
  <si>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</si>
  <si>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</si>
  <si>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</si>
  <si>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</si>
  <si>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</si>
  <si>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</si>
  <si>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</si>
  <si>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</si>
  <si>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</si>
  <si>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</si>
  <si>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</si>
  <si>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</si>
  <si>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</si>
  <si>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</si>
  <si>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</si>
  <si>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</si>
  <si>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</si>
  <si>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</si>
  <si>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</si>
  <si>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</si>
  <si>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</si>
  <si>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</si>
  <si>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</si>
  <si>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</si>
  <si>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</si>
  <si>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</si>
  <si>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</si>
  <si>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</si>
  <si>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</si>
  <si>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</si>
  <si>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</si>
  <si>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</si>
  <si>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</si>
  <si>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</si>
  <si>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</si>
  <si>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</si>
  <si>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</si>
  <si>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</si>
  <si>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</si>
  <si>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</si>
  <si>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</si>
  <si>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</si>
  <si>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</si>
  <si>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</si>
  <si>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</si>
  <si>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</si>
  <si>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</si>
  <si>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</si>
  <si>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</si>
  <si>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</si>
  <si>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</si>
  <si>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</si>
  <si>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</si>
  <si>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</si>
  <si>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</si>
  <si>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</si>
  <si>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</si>
  <si>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</si>
  <si>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</si>
  <si>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</si>
  <si>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</si>
  <si>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</si>
  <si>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</si>
  <si>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</si>
  <si>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</si>
  <si>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</si>
  <si>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</si>
  <si>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</si>
  <si>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</si>
  <si>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</si>
  <si>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</si>
  <si>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</si>
  <si>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</si>
  <si>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</si>
  <si>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</si>
  <si>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</si>
  <si>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</si>
  <si>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</si>
  <si>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</si>
  <si>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</si>
  <si>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</si>
  <si>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</si>
  <si>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</si>
  <si>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</si>
  <si>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</si>
  <si>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</si>
  <si>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</si>
  <si>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</si>
  <si>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</si>
  <si>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</si>
  <si>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</si>
  <si>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</si>
  <si>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</si>
  <si>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</si>
  <si>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</si>
  <si>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</si>
  <si>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</si>
  <si>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</si>
  <si>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</si>
  <si>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</si>
  <si>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</si>
  <si>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</si>
  <si>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</si>
  <si>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</si>
  <si>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</si>
  <si>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</si>
  <si>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</si>
  <si>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</si>
  <si>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</si>
  <si>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</si>
  <si>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</si>
  <si>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</si>
  <si>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</si>
  <si>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</si>
  <si>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</si>
  <si>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</si>
  <si>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</si>
  <si>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</si>
  <si>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</si>
  <si>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</si>
  <si>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</si>
  <si>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</si>
  <si>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</si>
  <si>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</si>
  <si>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</si>
  <si>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</si>
  <si>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</si>
  <si>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</si>
  <si>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</si>
  <si>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</si>
  <si>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</si>
  <si>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</si>
  <si>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</si>
  <si>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</si>
  <si>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</si>
  <si>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</si>
  <si>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</si>
  <si>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</si>
  <si>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</si>
  <si>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</si>
  <si>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</si>
  <si>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</si>
  <si>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</si>
  <si>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</si>
  <si>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</si>
  <si>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</si>
  <si>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</si>
  <si>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</si>
  <si>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</si>
  <si>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</si>
  <si>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</si>
  <si>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</si>
  <si>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</si>
  <si>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</si>
  <si>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</si>
  <si>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</si>
  <si>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</si>
  <si>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</si>
  <si>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</si>
  <si>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</si>
  <si>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</si>
  <si>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</si>
  <si>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</si>
  <si>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</si>
  <si>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</si>
  <si>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</si>
  <si>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</si>
  <si>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</si>
  <si>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</si>
  <si>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</si>
  <si>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</si>
  <si>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</si>
  <si>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</si>
  <si>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</si>
  <si>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</si>
  <si>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</si>
  <si>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</si>
  <si>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</si>
  <si>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</si>
  <si>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</si>
  <si>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</si>
  <si>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</si>
  <si>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</si>
  <si>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</si>
  <si>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</si>
  <si>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</si>
  <si>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</si>
  <si>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</si>
  <si>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</si>
  <si>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</si>
  <si>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</si>
  <si>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</si>
  <si>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</si>
  <si>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</si>
  <si>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</si>
  <si>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</si>
  <si>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</si>
  <si>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</si>
  <si>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</si>
  <si>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</si>
  <si>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</si>
  <si>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</si>
  <si>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</si>
  <si>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</si>
  <si>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</si>
  <si>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</si>
  <si>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</si>
  <si>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</si>
  <si>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</si>
  <si>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</si>
  <si>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</si>
  <si>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</si>
  <si>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</si>
  <si>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</si>
  <si>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</si>
  <si>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</si>
  <si>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</si>
  <si>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</si>
  <si>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</si>
  <si>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</si>
  <si>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</si>
  <si>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</si>
  <si>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</si>
  <si>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</si>
  <si>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</si>
  <si>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</si>
  <si>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</si>
  <si>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</si>
  <si>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</si>
  <si>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</si>
  <si>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</si>
  <si>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</si>
  <si>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</si>
  <si>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</si>
  <si>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</si>
  <si>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</si>
  <si>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</si>
  <si>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</si>
  <si>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</si>
  <si>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</si>
  <si>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</si>
  <si>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</si>
  <si>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</si>
  <si>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</si>
  <si>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</si>
  <si>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</si>
  <si>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</si>
  <si>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</si>
  <si>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</si>
  <si>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</si>
  <si>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</si>
  <si>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</si>
  <si>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</si>
  <si>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</si>
  <si>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</si>
  <si>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</si>
  <si>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</si>
  <si>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</si>
  <si>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</si>
  <si>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</si>
  <si>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</si>
  <si>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</si>
  <si>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</si>
  <si>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</si>
  <si>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</si>
  <si>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</si>
  <si>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</si>
  <si>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</si>
  <si>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</si>
  <si>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</si>
  <si>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</si>
  <si>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</si>
  <si>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</si>
  <si>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</si>
  <si>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</si>
  <si>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</si>
  <si>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</si>
  <si>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</si>
  <si>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</si>
  <si>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</si>
  <si>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</si>
  <si>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</si>
  <si>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</si>
  <si>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</si>
  <si>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</si>
  <si>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</si>
  <si>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</si>
  <si>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</si>
  <si>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</si>
  <si>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</si>
  <si>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</si>
  <si>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</si>
  <si>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</si>
  <si>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</si>
  <si>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</si>
  <si>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</si>
  <si>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</si>
  <si>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</si>
  <si>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</si>
  <si>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</si>
  <si>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</si>
  <si>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</si>
  <si>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</si>
  <si>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</si>
  <si>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</si>
  <si>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</si>
  <si>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</si>
  <si>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</si>
  <si>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</si>
  <si>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</si>
  <si>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</si>
  <si>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</si>
  <si>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</si>
  <si>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</si>
  <si>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</si>
  <si>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</si>
  <si>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</si>
  <si>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</si>
  <si>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</si>
  <si>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</si>
  <si>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</si>
  <si>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</si>
  <si>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</si>
  <si>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</si>
  <si>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</si>
  <si>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</si>
  <si>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</si>
  <si>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</si>
  <si>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</si>
  <si>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</si>
  <si>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</si>
  <si>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</si>
  <si>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</si>
  <si>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</si>
  <si>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</si>
  <si>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</si>
  <si>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</si>
  <si>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</si>
  <si>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</si>
  <si>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</si>
  <si>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</si>
  <si>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</si>
  <si>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</si>
  <si>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</si>
  <si>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</si>
  <si>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</si>
  <si>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</si>
  <si>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</si>
  <si>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</si>
  <si>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</si>
  <si>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</si>
  <si>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</si>
  <si>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</si>
  <si>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</si>
  <si>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</si>
  <si>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</si>
  <si>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</si>
  <si>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</si>
  <si>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</si>
  <si>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</si>
  <si>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</si>
  <si>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</si>
  <si>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</si>
  <si>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</si>
  <si>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</si>
  <si>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</si>
  <si>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</si>
  <si>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</si>
  <si>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</si>
  <si>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</si>
  <si>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</si>
  <si>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</si>
  <si>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</si>
  <si>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</si>
  <si>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</si>
  <si>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</si>
  <si>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</si>
  <si>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</si>
  <si>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</si>
  <si>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</si>
  <si>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</si>
  <si>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</si>
  <si>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</si>
  <si>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</si>
  <si>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</si>
  <si>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</si>
  <si>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</si>
  <si>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</si>
  <si>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</si>
  <si>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</si>
  <si>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</si>
  <si>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</si>
  <si>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</si>
  <si>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</si>
  <si>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</si>
  <si>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</si>
  <si>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</si>
  <si>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</si>
  <si>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</si>
  <si>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</si>
  <si>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</si>
  <si>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</si>
  <si>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</si>
  <si>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</si>
  <si>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</si>
  <si>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</si>
  <si>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</si>
  <si>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</si>
  <si>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</si>
  <si>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</si>
  <si>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</si>
  <si>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</si>
  <si>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</si>
  <si>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</si>
  <si>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</si>
  <si>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</si>
  <si>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</si>
  <si>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</si>
  <si>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</si>
  <si>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</si>
  <si>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</si>
  <si>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</si>
  <si>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</si>
  <si>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</si>
  <si>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</si>
  <si>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</si>
  <si>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</si>
  <si>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</si>
  <si>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</si>
  <si>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</si>
  <si>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</si>
  <si>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</si>
  <si>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</si>
  <si>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</si>
  <si>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</si>
  <si>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</si>
  <si>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</si>
  <si>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</si>
  <si>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</si>
  <si>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</si>
  <si>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</si>
  <si>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</si>
  <si>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</si>
  <si>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</si>
  <si>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</si>
  <si>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</si>
  <si>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</si>
  <si>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</si>
  <si>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</si>
  <si>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</si>
  <si>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</si>
  <si>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</si>
  <si>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</si>
  <si>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</si>
  <si>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</si>
  <si>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</si>
  <si>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</si>
  <si>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</si>
  <si>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</si>
  <si>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</si>
  <si>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</si>
  <si>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</si>
  <si>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</si>
  <si>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</si>
  <si>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</si>
  <si>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</si>
  <si>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</si>
  <si>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</si>
  <si>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</si>
  <si>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</si>
  <si>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</si>
  <si>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</si>
  <si>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</si>
  <si>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</si>
  <si>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</si>
  <si>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</si>
  <si>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</si>
  <si>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</si>
  <si>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</si>
  <si>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</si>
  <si>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</si>
  <si>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</si>
  <si>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</si>
  <si>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</si>
  <si>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</si>
  <si>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</si>
  <si>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</si>
  <si>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</si>
  <si>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</si>
  <si>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</si>
  <si>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</si>
  <si>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</si>
  <si>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</si>
  <si>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</si>
  <si>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</si>
  <si>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</si>
  <si>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</si>
  <si>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</si>
  <si>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</si>
  <si>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</si>
  <si>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</si>
  <si>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</si>
  <si>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</si>
  <si>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</si>
  <si>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</si>
  <si>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</si>
  <si>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</si>
  <si>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</si>
  <si>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</si>
  <si>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</si>
  <si>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</si>
  <si>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</si>
  <si>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</si>
  <si>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</si>
  <si>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</si>
  <si>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</si>
  <si>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</si>
  <si>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</si>
  <si>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</si>
  <si>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</si>
  <si>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</si>
  <si>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</si>
  <si>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</si>
  <si>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</si>
  <si>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</si>
  <si>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</si>
  <si>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</si>
  <si>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</si>
  <si>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</si>
  <si>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</si>
  <si>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</si>
  <si>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</si>
  <si>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</si>
  <si>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</si>
  <si>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</si>
  <si>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</si>
  <si>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</si>
  <si>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</si>
  <si>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</si>
  <si>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</si>
  <si>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</si>
  <si>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</si>
  <si>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</si>
  <si>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</si>
  <si>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</si>
  <si>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</si>
  <si>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</si>
  <si>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</si>
  <si>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</si>
  <si>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</si>
  <si>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</si>
  <si>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</si>
  <si>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</si>
  <si>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</si>
  <si>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</si>
  <si>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</si>
  <si>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</si>
  <si>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</si>
  <si>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</si>
  <si>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</si>
  <si>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</si>
  <si>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</si>
  <si>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</si>
  <si>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</si>
  <si>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</si>
  <si>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</si>
  <si>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</si>
  <si>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</si>
  <si>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</si>
  <si>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</si>
  <si>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</si>
  <si>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</si>
  <si>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</si>
  <si>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</si>
  <si>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</si>
  <si>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</si>
  <si>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</si>
  <si>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</si>
  <si>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</si>
  <si>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</si>
  <si>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</si>
  <si>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</si>
  <si>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</si>
  <si>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</si>
  <si>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</si>
  <si>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</si>
  <si>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</si>
  <si>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</si>
  <si>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</si>
  <si>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</si>
  <si>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</si>
  <si>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</si>
  <si>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</si>
  <si>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</si>
  <si>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</si>
  <si>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</si>
  <si>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</si>
  <si>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</si>
  <si>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</si>
  <si>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</si>
  <si>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</si>
  <si>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</si>
  <si>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</si>
  <si>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</si>
  <si>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</si>
  <si>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</si>
  <si>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</si>
  <si>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</si>
  <si>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</si>
  <si>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</si>
  <si>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</si>
  <si>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</si>
  <si>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</si>
  <si>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</si>
  <si>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</si>
  <si>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</si>
  <si>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</si>
  <si>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</si>
  <si>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</si>
  <si>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</si>
  <si>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</si>
  <si>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</si>
  <si>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</si>
  <si>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</si>
  <si>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</si>
  <si>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</si>
  <si>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</si>
  <si>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</si>
  <si>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</si>
  <si>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</si>
  <si>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</si>
  <si>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</si>
  <si>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</si>
  <si>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</si>
  <si>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</si>
  <si>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</si>
  <si>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</si>
  <si>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</si>
  <si>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</si>
  <si>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</si>
  <si>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</si>
  <si>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</si>
  <si>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</si>
  <si>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</si>
  <si>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</si>
  <si>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</si>
  <si>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</si>
  <si>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</si>
  <si>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</si>
  <si>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</si>
  <si>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</si>
  <si>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</si>
  <si>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</si>
  <si>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</si>
  <si>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</si>
  <si>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</si>
  <si>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</si>
  <si>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</si>
  <si>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</si>
  <si>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</si>
  <si>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</si>
  <si>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</si>
  <si>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</si>
  <si>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</si>
  <si>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</si>
  <si>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</si>
  <si>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</si>
  <si>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</si>
  <si>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</si>
  <si>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</si>
  <si>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</si>
  <si>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</si>
  <si>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</si>
  <si>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</si>
  <si>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</si>
  <si>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</si>
  <si>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</si>
  <si>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</si>
  <si>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</si>
  <si>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</si>
  <si>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</si>
  <si>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</si>
  <si>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</si>
  <si>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</si>
  <si>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</si>
  <si>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</si>
  <si>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</si>
  <si>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</si>
  <si>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</si>
  <si>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</si>
  <si>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</si>
  <si>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</si>
  <si>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</si>
  <si>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</si>
  <si>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</si>
  <si>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</si>
  <si>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</si>
  <si>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</si>
  <si>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</si>
  <si>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</si>
  <si>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</si>
  <si>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</si>
  <si>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</si>
  <si>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</si>
  <si>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</si>
  <si>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</si>
  <si>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</si>
  <si>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</si>
  <si>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</si>
  <si>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</si>
  <si>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</si>
  <si>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</si>
  <si>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</si>
  <si>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</si>
  <si>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</si>
  <si>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</si>
  <si>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</si>
  <si>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</si>
  <si>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</si>
  <si>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</si>
  <si>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</si>
  <si>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</si>
  <si>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</si>
  <si>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</si>
  <si>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</si>
  <si>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</si>
  <si>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</si>
  <si>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</si>
  <si>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</si>
  <si>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</si>
  <si>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</si>
  <si>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</si>
  <si>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</si>
  <si>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</si>
  <si>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</si>
  <si>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</si>
  <si>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</si>
  <si>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</si>
  <si>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</si>
  <si>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</si>
  <si>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</si>
  <si>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</si>
  <si>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</si>
  <si>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</si>
  <si>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</si>
  <si>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</si>
  <si>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</si>
  <si>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</si>
  <si>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</si>
  <si>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</si>
  <si>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</si>
  <si>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</si>
  <si>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</si>
  <si>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</si>
  <si>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</si>
  <si>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</si>
  <si>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</si>
  <si>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</si>
  <si>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</si>
  <si>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</si>
  <si>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</si>
  <si>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</si>
  <si>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</si>
  <si>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</si>
  <si>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</si>
  <si>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</si>
  <si>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</si>
  <si>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</si>
  <si>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</si>
  <si>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</si>
  <si>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</si>
  <si>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</si>
  <si>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</si>
  <si>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</si>
  <si>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</si>
  <si>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</si>
  <si>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</si>
  <si>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</si>
  <si>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</si>
  <si>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</si>
  <si>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</si>
  <si>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</si>
  <si>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</si>
  <si>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</si>
  <si>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</si>
  <si>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</si>
  <si>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</si>
  <si>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</si>
  <si>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</si>
  <si>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</si>
  <si>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</si>
  <si>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</si>
  <si>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</si>
  <si>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</si>
  <si>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</si>
  <si>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</si>
  <si>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</si>
  <si>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</si>
  <si>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</si>
  <si>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</si>
  <si>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</si>
  <si>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</si>
  <si>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</si>
  <si>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</si>
  <si>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</si>
  <si>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</si>
  <si>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</si>
  <si>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</si>
  <si>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</si>
  <si>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</si>
  <si>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</si>
  <si>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</si>
  <si>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</si>
  <si>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</si>
  <si>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</si>
  <si>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</si>
  <si>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</si>
  <si>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</si>
  <si>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</si>
  <si>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</si>
  <si>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</si>
  <si>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</si>
  <si>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</si>
  <si>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</si>
  <si>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</si>
  <si>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</si>
  <si>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</si>
  <si>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</si>
  <si>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</si>
  <si>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</si>
  <si>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</si>
  <si>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</si>
  <si>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</si>
  <si>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</si>
  <si>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</si>
  <si>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</si>
  <si>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</si>
  <si>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</si>
  <si>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</si>
  <si>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</si>
  <si>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</si>
  <si>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</si>
  <si>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</si>
  <si>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</si>
  <si>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</si>
  <si>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</si>
  <si>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</si>
  <si>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</si>
  <si>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</si>
  <si>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</si>
  <si>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</si>
  <si>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</si>
  <si>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</si>
  <si>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</si>
  <si>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</si>
  <si>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</si>
  <si>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</si>
  <si>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</si>
  <si>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</si>
  <si>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</si>
  <si>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</si>
  <si>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</si>
  <si>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</si>
  <si>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</si>
  <si>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</si>
  <si>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</si>
  <si>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</si>
  <si>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</si>
  <si>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</si>
  <si>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</si>
  <si>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</si>
  <si>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</si>
  <si>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</si>
  <si>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</si>
  <si>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</si>
  <si>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</si>
  <si>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</si>
  <si>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</si>
  <si>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</si>
  <si>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</si>
  <si>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</si>
  <si>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</si>
  <si>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</si>
  <si>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</si>
  <si>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</si>
  <si>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</si>
  <si>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</si>
  <si>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</si>
  <si>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</si>
  <si>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</si>
  <si>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</si>
  <si>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</si>
  <si>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</si>
  <si>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</si>
  <si>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</si>
  <si>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</si>
  <si>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</si>
  <si>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</si>
  <si>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</si>
  <si>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</si>
  <si>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</si>
  <si>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</si>
  <si>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</si>
  <si>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</si>
  <si>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</si>
  <si>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</si>
  <si>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</si>
  <si>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</si>
  <si>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</si>
  <si>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</si>
  <si>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</si>
  <si>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</si>
  <si>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</si>
  <si>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</si>
  <si>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</si>
  <si>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</si>
  <si>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</si>
  <si>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</si>
  <si>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</si>
  <si>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</si>
  <si>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</si>
  <si>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</si>
  <si>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</si>
  <si>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</si>
  <si>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</si>
  <si>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</si>
  <si>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</si>
  <si>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</si>
  <si>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</si>
  <si>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</si>
  <si>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</si>
  <si>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</si>
  <si>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</si>
  <si>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</si>
  <si>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</si>
  <si>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</si>
  <si>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</si>
  <si>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</si>
  <si>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</si>
  <si>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</si>
  <si>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</si>
  <si>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</si>
  <si>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</si>
  <si>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</si>
  <si>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</si>
  <si>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</si>
  <si>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</si>
  <si>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</si>
  <si>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</si>
  <si>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</si>
  <si>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</si>
  <si>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</si>
  <si>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</si>
  <si>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</si>
  <si>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</si>
  <si>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</si>
  <si>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</si>
  <si>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</si>
  <si>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</si>
  <si>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</si>
  <si>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</si>
  <si>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</si>
  <si>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</si>
  <si>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</si>
  <si>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</si>
  <si>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</si>
  <si>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</si>
  <si>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</si>
  <si>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</si>
  <si>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</si>
  <si>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</si>
  <si>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</si>
  <si>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</si>
  <si>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</si>
  <si>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</si>
  <si>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</si>
  <si>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</si>
  <si>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</si>
  <si>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</si>
  <si>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</si>
  <si>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</si>
  <si>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</si>
  <si>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</si>
  <si>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</si>
  <si>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</si>
  <si>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</si>
  <si>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</si>
  <si>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</si>
  <si>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</si>
  <si>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</si>
  <si>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</si>
  <si>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</si>
  <si>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</si>
  <si>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</si>
  <si>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</si>
  <si>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</si>
  <si>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</si>
  <si>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</si>
  <si>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</si>
  <si>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</si>
  <si>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</si>
  <si>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</si>
  <si>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</si>
  <si>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</si>
  <si>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</si>
  <si>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</si>
  <si>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</si>
  <si>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</si>
  <si>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</si>
  <si>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</si>
  <si>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</si>
  <si>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</si>
  <si>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</si>
  <si>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</si>
  <si>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</si>
  <si>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</si>
  <si>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</si>
  <si>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</si>
  <si>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</si>
  <si>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</si>
  <si>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</si>
  <si>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</si>
  <si>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</si>
  <si>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</si>
  <si>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</si>
  <si>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</si>
  <si>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</si>
  <si>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</si>
  <si>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</si>
  <si>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</si>
  <si>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</si>
  <si>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</si>
  <si>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</si>
  <si>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</si>
  <si>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</si>
  <si>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</si>
  <si>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</si>
  <si>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</si>
  <si>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</si>
  <si>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</si>
  <si>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</si>
  <si>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</si>
  <si>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</si>
  <si>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</si>
  <si>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</si>
  <si>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</si>
  <si>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</si>
  <si>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</si>
  <si>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</si>
  <si>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</si>
  <si>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</si>
  <si>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</si>
  <si>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</si>
  <si>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</si>
  <si>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</si>
  <si>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</si>
  <si>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</si>
  <si>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</si>
  <si>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</si>
  <si>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</si>
  <si>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</si>
  <si>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</si>
  <si>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</si>
  <si>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</si>
  <si>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</si>
  <si>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</si>
  <si>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</si>
  <si>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</si>
  <si>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</si>
  <si>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</si>
  <si>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</si>
  <si>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</si>
  <si>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</si>
  <si>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</si>
  <si>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</si>
  <si>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</si>
  <si>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</si>
  <si>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</si>
  <si>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</si>
  <si>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</si>
  <si>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</si>
  <si>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</si>
  <si>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</si>
  <si>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</si>
  <si>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</si>
  <si>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</si>
  <si>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</si>
  <si>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</si>
  <si>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</si>
  <si>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</si>
  <si>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</si>
  <si>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</si>
  <si>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</si>
  <si>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</si>
  <si>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</si>
  <si>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</si>
  <si>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</si>
  <si>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</si>
  <si>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</si>
  <si>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</si>
  <si>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</si>
  <si>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</si>
  <si>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</si>
  <si>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</si>
  <si>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</si>
  <si>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</si>
  <si>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</si>
  <si>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</si>
  <si>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</si>
  <si>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</si>
  <si>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</si>
  <si>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</si>
  <si>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</si>
  <si>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</si>
  <si>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</si>
  <si>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</si>
  <si>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</si>
  <si>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</si>
  <si>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</si>
  <si>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</si>
  <si>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</si>
  <si>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</si>
  <si>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</si>
  <si>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</si>
  <si>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</si>
  <si>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</si>
  <si>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</si>
  <si>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</si>
  <si>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</si>
  <si>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</si>
  <si>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</si>
  <si>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</si>
  <si>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</si>
  <si>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</si>
  <si>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</si>
  <si>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</si>
  <si>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</si>
  <si>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</si>
  <si>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</si>
  <si>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</si>
  <si>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</si>
  <si>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</si>
  <si>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</si>
  <si>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</si>
  <si>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</si>
  <si>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</si>
  <si>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</si>
  <si>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</si>
  <si>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</si>
  <si>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</si>
  <si>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</si>
  <si>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</si>
  <si>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</si>
  <si>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</si>
  <si>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</si>
  <si>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</si>
  <si>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</si>
  <si>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</si>
  <si>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</si>
  <si>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</si>
  <si>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</si>
  <si>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</si>
  <si>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</si>
  <si>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</si>
  <si>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</si>
  <si>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</si>
  <si>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</si>
  <si>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</si>
  <si>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</si>
  <si>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</si>
  <si>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</si>
  <si>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</si>
  <si>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</si>
  <si>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</si>
  <si>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</si>
  <si>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</si>
  <si>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</si>
  <si>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</si>
  <si>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</si>
  <si>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</si>
  <si>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</si>
  <si>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</si>
  <si>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</si>
  <si>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</si>
  <si>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</si>
  <si>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</si>
  <si>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</si>
  <si>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</si>
  <si>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</si>
  <si>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</si>
  <si>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</si>
  <si>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</si>
  <si>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</si>
  <si>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</si>
  <si>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</si>
  <si>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</si>
  <si>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</si>
  <si>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</si>
  <si>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</si>
  <si>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</si>
  <si>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</si>
  <si>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</si>
  <si>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</si>
  <si>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</si>
  <si>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</si>
  <si>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</si>
  <si>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</si>
  <si>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</si>
  <si>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</si>
  <si>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</si>
  <si>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</si>
  <si>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</si>
  <si>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</si>
  <si>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</si>
  <si>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</si>
  <si>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</si>
  <si>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</si>
  <si>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</si>
  <si>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</si>
  <si>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</si>
  <si>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</si>
  <si>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</si>
  <si>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</si>
  <si>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</si>
  <si>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</si>
  <si>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</si>
  <si>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</si>
  <si>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</si>
  <si>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</si>
  <si>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</si>
  <si>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</si>
  <si>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</si>
  <si>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</si>
  <si>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</si>
  <si>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</si>
  <si>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</si>
  <si>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</si>
  <si>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</si>
  <si>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</si>
  <si>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</si>
  <si>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</si>
  <si>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</si>
  <si>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</si>
  <si>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</si>
  <si>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</si>
  <si>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</si>
  <si>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</si>
  <si>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</si>
  <si>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</si>
  <si>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</si>
  <si>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</si>
  <si>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</si>
  <si>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</si>
  <si>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</si>
  <si>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</si>
  <si>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</si>
  <si>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</si>
  <si>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</si>
  <si>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</si>
  <si>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</si>
  <si>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</si>
  <si>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</si>
  <si>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</si>
  <si>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</si>
  <si>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</si>
  <si>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</si>
  <si>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</si>
  <si>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</si>
  <si>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</si>
  <si>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</si>
  <si>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</si>
  <si>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</si>
  <si>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</si>
  <si>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</si>
  <si>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</si>
  <si>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</si>
  <si>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</si>
  <si>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</si>
  <si>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</si>
  <si>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</si>
  <si>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</si>
  <si>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</si>
  <si>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</si>
  <si>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</si>
  <si>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</si>
  <si>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</si>
  <si>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</si>
  <si>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</si>
  <si>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</si>
  <si>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</si>
  <si>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</si>
  <si>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</si>
  <si>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</si>
  <si>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</si>
  <si>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</si>
  <si>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</si>
  <si>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</si>
  <si>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</si>
  <si>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</si>
  <si>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</si>
  <si>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</si>
  <si>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</si>
  <si>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</si>
  <si>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</si>
  <si>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</si>
  <si>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</si>
  <si>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</si>
  <si>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</si>
  <si>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</si>
  <si>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</si>
  <si>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</si>
  <si>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</si>
  <si>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</si>
  <si>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</si>
  <si>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</si>
  <si>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</si>
  <si>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</si>
  <si>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</si>
  <si>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</si>
  <si>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</si>
  <si>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</si>
  <si>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</si>
  <si>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</si>
  <si>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</si>
  <si>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</si>
  <si>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</si>
  <si>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</si>
  <si>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</si>
  <si>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</si>
  <si>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</si>
  <si>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</si>
  <si>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</si>
  <si>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</si>
  <si>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</si>
  <si>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</si>
  <si>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</si>
  <si>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</si>
  <si>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</si>
  <si>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</si>
  <si>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</si>
  <si>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</si>
  <si>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</si>
  <si>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</si>
  <si>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</si>
  <si>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</si>
  <si>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</si>
  <si>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</si>
  <si>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</si>
  <si>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</si>
  <si>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</si>
  <si>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</si>
  <si>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</si>
  <si>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</si>
  <si>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</si>
  <si>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</si>
  <si>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</si>
  <si>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</si>
  <si>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</si>
  <si>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</si>
  <si>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</si>
  <si>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</si>
  <si>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</si>
  <si>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</si>
  <si>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</si>
  <si>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</si>
  <si>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</si>
  <si>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</si>
  <si>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</si>
  <si>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</si>
  <si>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</si>
  <si>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</si>
  <si>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</si>
  <si>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</si>
  <si>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</si>
  <si>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</si>
  <si>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</si>
  <si>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</si>
  <si>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</si>
  <si>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</si>
  <si>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</si>
  <si>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</si>
  <si>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</si>
  <si>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</si>
  <si>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</si>
  <si>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</si>
  <si>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</si>
  <si>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</si>
  <si>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</si>
  <si>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</si>
  <si>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</si>
  <si>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</si>
  <si>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</si>
  <si>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</si>
  <si>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</si>
  <si>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</si>
  <si>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</si>
  <si>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</si>
  <si>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</si>
  <si>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</si>
  <si>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</si>
  <si>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</si>
  <si>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</si>
  <si>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</si>
  <si>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</si>
  <si>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</si>
  <si>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</si>
  <si>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</si>
  <si>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</si>
  <si>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</si>
  <si>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</si>
  <si>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</si>
  <si>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</si>
  <si>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</si>
  <si>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</si>
  <si>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</si>
  <si>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</si>
  <si>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</si>
  <si>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</si>
  <si>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</si>
  <si>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</si>
  <si>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</si>
  <si>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</si>
  <si>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</si>
  <si>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</si>
  <si>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</si>
  <si>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</si>
  <si>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</si>
  <si>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</si>
  <si>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</si>
  <si>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</si>
  <si>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</si>
  <si>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</si>
  <si>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</si>
  <si>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</si>
  <si>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</si>
  <si>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</si>
  <si>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</si>
  <si>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</si>
  <si>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</si>
  <si>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</si>
  <si>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</si>
  <si>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</si>
  <si>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</si>
  <si>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</si>
  <si>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</si>
  <si>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</si>
  <si>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</si>
  <si>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</si>
  <si>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</si>
  <si>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</si>
  <si>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</si>
  <si>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</si>
  <si>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</si>
  <si>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</si>
  <si>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</si>
  <si>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</si>
  <si>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</si>
  <si>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</si>
  <si>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</si>
  <si>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</si>
  <si>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</si>
  <si>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</si>
  <si>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</si>
  <si>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</si>
  <si>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</si>
  <si>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</si>
  <si>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</si>
  <si>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</si>
  <si>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</si>
  <si>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</si>
  <si>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</si>
  <si>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</si>
  <si>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</si>
  <si>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</si>
  <si>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</si>
  <si>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</si>
  <si>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</si>
  <si>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</si>
  <si>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</si>
  <si>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</si>
  <si>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</si>
  <si>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</si>
  <si>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</si>
  <si>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</si>
  <si>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</si>
  <si>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</si>
  <si>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</si>
  <si>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</si>
  <si>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</si>
  <si>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</si>
  <si>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</si>
  <si>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</si>
  <si>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</si>
  <si>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</si>
  <si>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</si>
  <si>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</si>
  <si>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</si>
  <si>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</si>
  <si>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</si>
  <si>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</si>
  <si>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</si>
  <si>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</si>
  <si>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</si>
  <si>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</si>
  <si>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</si>
  <si>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</si>
  <si>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</si>
  <si>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</si>
  <si>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</si>
  <si>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</si>
  <si>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</si>
  <si>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</si>
  <si>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</si>
  <si>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</si>
  <si>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</si>
  <si>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</si>
  <si>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</si>
  <si>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</si>
  <si>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</si>
  <si>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</si>
  <si>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</si>
  <si>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</si>
  <si>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</si>
  <si>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</si>
  <si>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</si>
  <si>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</si>
  <si>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</si>
  <si>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</si>
  <si>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</si>
  <si>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</si>
  <si>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</si>
  <si>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</si>
  <si>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</si>
  <si>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</si>
  <si>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</si>
  <si>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</si>
  <si>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</si>
  <si>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</si>
  <si>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</si>
  <si>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</si>
  <si>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</si>
  <si>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</si>
  <si>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</si>
  <si>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</si>
  <si>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</si>
  <si>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</si>
  <si>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</si>
  <si>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</si>
  <si>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</si>
  <si>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</si>
  <si>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</si>
  <si>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</si>
  <si>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</si>
  <si>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</si>
  <si>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</si>
  <si>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</si>
  <si>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</si>
  <si>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</si>
  <si>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</si>
  <si>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</si>
  <si>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</si>
  <si>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</si>
  <si>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</si>
  <si>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</si>
  <si>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</si>
  <si>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</si>
  <si>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</si>
  <si>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</si>
  <si>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</si>
  <si>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</si>
  <si>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</si>
  <si>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</si>
  <si>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</si>
  <si>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</si>
  <si>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</si>
  <si>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</si>
  <si>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</si>
  <si>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</si>
  <si>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</si>
  <si>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</si>
  <si>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</si>
  <si>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</si>
  <si>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</si>
  <si>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</si>
  <si>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</si>
  <si>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</si>
  <si>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</si>
  <si>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</si>
  <si>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</si>
  <si>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</si>
  <si>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</si>
  <si>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</si>
  <si>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</si>
  <si>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</si>
  <si>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</si>
  <si>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</si>
  <si>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</si>
  <si>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</si>
  <si>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</si>
  <si>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</si>
  <si>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</si>
  <si>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</si>
  <si>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</si>
  <si>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</si>
  <si>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</si>
  <si>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</si>
  <si>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</si>
  <si>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</si>
  <si>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</si>
  <si>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</si>
  <si>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</si>
  <si>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</si>
  <si>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</si>
  <si>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</si>
  <si>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</si>
  <si>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</si>
  <si>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</si>
  <si>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</si>
  <si>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</si>
  <si>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</si>
  <si>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</si>
  <si>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</si>
  <si>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</si>
  <si>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</si>
  <si>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</si>
  <si>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</si>
  <si>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</si>
  <si>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</si>
  <si>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</si>
  <si>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</si>
  <si>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</si>
  <si>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</si>
  <si>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</si>
  <si>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</si>
  <si>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</si>
  <si>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</si>
  <si>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</si>
  <si>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</si>
  <si>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</si>
  <si>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</si>
  <si>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</si>
  <si>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</si>
  <si>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</si>
  <si>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</si>
  <si>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</si>
  <si>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</si>
  <si>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</si>
  <si>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</si>
  <si>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</si>
  <si>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</si>
  <si>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</si>
  <si>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</si>
  <si>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</si>
  <si>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</si>
  <si>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</si>
  <si>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</si>
  <si>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</si>
  <si>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</si>
  <si>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</si>
  <si>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</si>
  <si>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</si>
  <si>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</si>
  <si>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</si>
  <si>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</si>
  <si>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</si>
  <si>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</si>
  <si>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</si>
  <si>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</si>
  <si>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</si>
  <si>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</si>
  <si>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</si>
  <si>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</si>
  <si>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</si>
  <si>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</si>
  <si>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</si>
  <si>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</si>
  <si>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</si>
  <si>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</si>
  <si>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</si>
  <si>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</si>
  <si>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</si>
  <si>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</si>
  <si>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</si>
  <si>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</si>
  <si>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</si>
  <si>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</si>
  <si>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</si>
  <si>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</si>
  <si>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</si>
  <si>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</si>
  <si>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</si>
  <si>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</si>
  <si>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</si>
  <si>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</si>
  <si>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</si>
  <si>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</si>
  <si>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</si>
  <si>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</si>
  <si>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</si>
  <si>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</si>
  <si>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</si>
  <si>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</si>
  <si>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</si>
  <si>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</si>
  <si>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</si>
  <si>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</si>
  <si>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</si>
  <si>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</si>
  <si>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</si>
  <si>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</si>
  <si>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</si>
  <si>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</si>
  <si>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</si>
  <si>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</si>
  <si>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</si>
  <si>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</si>
  <si>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</si>
  <si>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</si>
  <si>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</si>
  <si>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</si>
  <si>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</si>
  <si>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</si>
  <si>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</si>
  <si>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</si>
  <si>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</si>
  <si>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</si>
  <si>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</si>
  <si>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</si>
  <si>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</si>
  <si>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</si>
  <si>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</si>
  <si>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</si>
  <si>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</si>
  <si>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</si>
  <si>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</si>
  <si>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</si>
  <si>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</si>
  <si>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</si>
  <si>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</si>
  <si>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</si>
  <si>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</si>
  <si>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</si>
  <si>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</si>
  <si>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</si>
  <si>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</si>
  <si>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</si>
  <si>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</si>
  <si>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</si>
  <si>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</si>
  <si>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</si>
  <si>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</si>
  <si>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</si>
  <si>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</si>
  <si>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</si>
  <si>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</si>
  <si>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</si>
  <si>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</si>
  <si>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</si>
  <si>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</si>
  <si>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</si>
  <si>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</si>
  <si>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</si>
  <si>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</si>
  <si>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</si>
  <si>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</si>
  <si>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</si>
  <si>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</si>
  <si>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</si>
  <si>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</si>
  <si>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</si>
  <si>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</si>
  <si>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</si>
  <si>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</si>
  <si>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</si>
  <si>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</si>
  <si>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</si>
  <si>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</si>
  <si>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</si>
  <si>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</si>
  <si>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</si>
  <si>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</si>
  <si>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</si>
  <si>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</si>
  <si>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</si>
  <si>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</si>
  <si>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</si>
  <si>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</si>
  <si>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</si>
  <si>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</si>
  <si>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</si>
  <si>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</si>
  <si>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</si>
  <si>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</si>
  <si>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</si>
  <si>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</si>
  <si>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</si>
  <si>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</si>
  <si>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</si>
  <si>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</si>
  <si>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</si>
  <si>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</si>
  <si>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</si>
  <si>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</si>
  <si>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</si>
  <si>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</si>
  <si>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</si>
  <si>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</si>
  <si>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</si>
  <si>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</si>
  <si>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</si>
  <si>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</si>
  <si>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</si>
  <si>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</si>
  <si>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</si>
  <si>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</si>
  <si>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</si>
  <si>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</si>
  <si>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</si>
  <si>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</si>
  <si>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</si>
  <si>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</si>
  <si>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</si>
  <si>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</si>
  <si>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</si>
  <si>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</si>
  <si>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</si>
  <si>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</si>
  <si>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</si>
  <si>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</si>
  <si>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</si>
  <si>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</si>
  <si>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</si>
  <si>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</si>
  <si>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</si>
  <si>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</si>
  <si>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</si>
  <si>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</si>
  <si>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</si>
  <si>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</si>
  <si>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</si>
  <si>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</si>
  <si>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</si>
  <si>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</si>
  <si>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</si>
  <si>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</si>
  <si>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</si>
  <si>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</si>
  <si>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</si>
  <si>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</si>
  <si>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</si>
  <si>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</si>
  <si>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</si>
  <si>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</si>
  <si>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</si>
  <si>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</si>
  <si>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</si>
  <si>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</si>
  <si>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</si>
  <si>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</si>
  <si>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</si>
  <si>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</si>
  <si>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</si>
  <si>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</si>
  <si>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</si>
  <si>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</si>
  <si>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</si>
  <si>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</si>
  <si>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</si>
  <si>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</si>
  <si>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</si>
  <si>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</si>
  <si>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</si>
  <si>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</si>
  <si>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</si>
  <si>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</si>
  <si>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</si>
  <si>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</si>
  <si>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</si>
  <si>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</si>
  <si>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</si>
  <si>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</si>
  <si>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</si>
  <si>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</si>
  <si>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</si>
  <si>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</si>
  <si>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</si>
  <si>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</si>
  <si>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</si>
  <si>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</si>
  <si>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</si>
  <si>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</si>
  <si>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</si>
  <si>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</si>
  <si>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</si>
  <si>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</si>
  <si>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</si>
  <si>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</si>
  <si>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</si>
  <si>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</si>
  <si>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</si>
  <si>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</si>
  <si>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</si>
  <si>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</si>
  <si>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</si>
  <si>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</si>
  <si>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</si>
  <si>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</si>
  <si>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</si>
  <si>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</si>
  <si>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</si>
  <si>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</si>
  <si>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</si>
  <si>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</si>
  <si>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</si>
  <si>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</si>
  <si>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</si>
  <si>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</si>
  <si>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</si>
  <si>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</si>
  <si>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</si>
  <si>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</si>
  <si>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</si>
  <si>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</si>
  <si>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</si>
  <si>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</si>
  <si>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</si>
  <si>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</si>
  <si>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</si>
  <si>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</si>
  <si>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</si>
  <si>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</si>
  <si>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</si>
  <si>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</si>
  <si>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</si>
  <si>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</si>
  <si>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</si>
  <si>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</si>
  <si>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</si>
  <si>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</si>
  <si>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</si>
  <si>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</si>
  <si>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</si>
  <si>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</si>
  <si>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</si>
  <si>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</si>
  <si>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</si>
  <si>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</si>
  <si>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</si>
  <si>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</si>
  <si>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</si>
  <si>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</si>
  <si>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</si>
  <si>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</si>
  <si>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</si>
  <si>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</si>
  <si>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</si>
  <si>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</si>
  <si>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</si>
  <si>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</si>
  <si>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</si>
  <si>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</si>
  <si>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</si>
  <si>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</si>
  <si>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</si>
  <si>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</si>
  <si>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</si>
  <si>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</si>
  <si>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</si>
  <si>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</si>
  <si>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</si>
  <si>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</si>
  <si>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</si>
  <si>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</si>
  <si>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</si>
  <si>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</si>
  <si>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</si>
  <si>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</si>
  <si>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</si>
  <si>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</si>
  <si>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</si>
  <si>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</si>
  <si>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</si>
  <si>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</si>
  <si>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</si>
  <si>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</si>
  <si>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</si>
  <si>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</si>
  <si>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</si>
  <si>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</si>
  <si>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</si>
  <si>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</si>
  <si>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</si>
  <si>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</si>
  <si>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</si>
  <si>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</si>
  <si>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</si>
  <si>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</si>
  <si>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</si>
  <si>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</si>
  <si>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</si>
  <si>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</si>
  <si>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</si>
  <si>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</si>
  <si>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</si>
  <si>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</si>
  <si>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</si>
  <si>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</si>
  <si>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</si>
  <si>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</si>
  <si>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</si>
  <si>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</si>
  <si>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</si>
  <si>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</si>
  <si>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</si>
  <si>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</si>
  <si>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</si>
  <si>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</si>
  <si>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</si>
  <si>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</si>
  <si>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</si>
  <si>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</si>
  <si>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</si>
  <si>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</si>
  <si>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</si>
  <si>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</si>
  <si>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</si>
  <si>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</si>
  <si>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</si>
  <si>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</si>
  <si>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</si>
  <si>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</si>
  <si>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</si>
  <si>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</si>
  <si>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</si>
  <si>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</si>
  <si>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</si>
  <si>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</si>
  <si>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</si>
  <si>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</si>
  <si>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</si>
  <si>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</si>
  <si>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</si>
  <si>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</si>
  <si>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</si>
  <si>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</si>
  <si>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</si>
  <si>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</si>
  <si>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</si>
  <si>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</si>
  <si>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</si>
  <si>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</si>
  <si>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</si>
  <si>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</si>
  <si>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</si>
  <si>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</si>
  <si>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</si>
  <si>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</si>
  <si>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</si>
  <si>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</si>
  <si>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</si>
  <si>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</si>
  <si>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</si>
  <si>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</si>
  <si>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</si>
  <si>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</si>
  <si>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</si>
  <si>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</si>
  <si>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</si>
  <si>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</si>
  <si>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</si>
  <si>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</si>
  <si>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</si>
  <si>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</si>
  <si>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</si>
  <si>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</si>
  <si>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</si>
  <si>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</si>
  <si>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</si>
  <si>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</si>
  <si>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</si>
  <si>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</si>
  <si>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</si>
  <si>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</si>
  <si>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</si>
  <si>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</si>
  <si>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</si>
  <si>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</si>
  <si>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</si>
  <si>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</si>
  <si>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</si>
  <si>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</si>
  <si>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</si>
  <si>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</si>
  <si>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</si>
  <si>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</si>
  <si>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</si>
  <si>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</si>
  <si>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</si>
  <si>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</si>
  <si>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</si>
  <si>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</si>
  <si>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</si>
  <si>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</si>
  <si>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</si>
  <si>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</si>
  <si>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</si>
  <si>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</si>
  <si>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</si>
  <si>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</si>
  <si>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</si>
  <si>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</si>
  <si>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</si>
  <si>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</si>
  <si>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</si>
  <si>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</si>
  <si>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</si>
  <si>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</si>
  <si>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</si>
  <si>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</si>
  <si>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</si>
  <si>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</si>
  <si>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</si>
  <si>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</si>
  <si>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</si>
  <si>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</si>
  <si>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</si>
  <si>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</si>
  <si>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</si>
  <si>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</si>
  <si>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</si>
  <si>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</si>
  <si>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</si>
  <si>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</si>
  <si>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</si>
  <si>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</si>
  <si>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</si>
  <si>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</si>
  <si>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</si>
  <si>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</si>
  <si>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</si>
  <si>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</si>
  <si>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</si>
  <si>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</si>
  <si>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</si>
  <si>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</si>
  <si>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</si>
  <si>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</si>
  <si>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</si>
  <si>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</si>
  <si>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</si>
  <si>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</si>
  <si>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</si>
  <si>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</si>
  <si>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</si>
  <si>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</si>
  <si>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</si>
  <si>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</si>
  <si>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</si>
  <si>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</si>
  <si>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</si>
  <si>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</si>
  <si>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</si>
  <si>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</si>
  <si>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</si>
  <si>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</si>
  <si>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</si>
  <si>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</si>
  <si>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</si>
  <si>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</si>
  <si>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</si>
  <si>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</si>
  <si>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</si>
  <si>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</si>
  <si>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</si>
  <si>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</si>
  <si>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</si>
  <si>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</si>
  <si>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</si>
  <si>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</si>
  <si>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</si>
  <si>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</si>
  <si>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</si>
  <si>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</si>
  <si>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</si>
  <si>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</si>
  <si>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</si>
  <si>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</si>
  <si>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</si>
  <si>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</si>
  <si>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</si>
  <si>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</si>
  <si>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</si>
  <si>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</si>
  <si>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</si>
  <si>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</si>
  <si>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</si>
  <si>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</si>
  <si>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</si>
  <si>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</si>
  <si>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</si>
  <si>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</si>
  <si>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</si>
  <si>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</si>
  <si>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</si>
  <si>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</si>
  <si>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</si>
  <si>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</si>
  <si>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</si>
  <si>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</si>
  <si>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</si>
  <si>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</si>
  <si>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</si>
  <si>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</si>
  <si>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</si>
  <si>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</si>
  <si>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</si>
  <si>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</si>
  <si>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</si>
  <si>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</si>
  <si>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</si>
  <si>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</si>
  <si>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These config values indicate which of dualTRC Under Voltage TRC_Delay bit fileds in the register used by SIP and HIP.
If TRC_CONFIG number shows 5’h0c, it means 12 bits from BIT0 in TRC_DELAY can be used for TRC delay in CSE HW. Mux is 5'h0e</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</si>
  <si>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</si>
  <si>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</si>
  <si>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</si>
  <si>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</si>
  <si>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</si>
  <si>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</si>
  <si>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</si>
  <si>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</si>
  <si>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</si>
  <si>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</si>
  <si>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</si>
  <si>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</si>
  <si>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</si>
  <si>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</si>
  <si>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 xml:space="preserve">These config values indicate which of dualTRC Over Voltage TRC_Delay bit fileds in the register used by SIP and HIP.
If TRC_CONFIG number shows 5’h0c, it means 12 bits from BIT0 in TRC_DELAY can be used for TRC delay in CSE HW. </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</si>
  <si>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</si>
  <si>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</si>
  <si>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</si>
  <si>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</si>
  <si>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</si>
  <si>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</si>
  <si>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</si>
  <si>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</si>
  <si>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</si>
  <si>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</si>
  <si>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</si>
  <si>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</si>
  <si>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</si>
  <si>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</si>
  <si>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</si>
  <si>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</si>
  <si>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</si>
  <si>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</si>
  <si>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</si>
  <si>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</si>
  <si>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</si>
  <si>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</si>
  <si>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</si>
  <si>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</si>
  <si>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 xml:space="preserve"> DCN #22012571292 [PTL] TRC overvoltage/underclock support to CSME/ESE/OSSE , 
 - Per arch WG feedback, page "*_FuseCfg" :: Change the 2 DW dualTRC config register CRC attribut from CRC-16 to SEC_CRC-16</t>
  </si>
  <si>
    <t>JtagRd, SBRd, R4Err, SEC_CRC-16,
If (GP1_Category!=IntelHVM) {$(GroupName)_LockTag} else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</si>
</sst>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0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1070" dataDxfId="1068" headerRowBorderDxfId="1069">
  <autoFilter ref="C4:AP321"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opLeftCell="C140" zoomScaleNormal="100" workbookViewId="0">
      <selection activeCell="D141" sqref="D14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2769</v>
      </c>
      <c r="E140" s="16"/>
    </row>
    <row r="141" spans="1:5" ht="30" x14ac:dyDescent="0.25">
      <c r="A141" s="7">
        <v>135</v>
      </c>
      <c r="B141" s="291">
        <v>44606</v>
      </c>
      <c r="C141" s="7" t="s">
        <v>1432</v>
      </c>
      <c r="D141" s="129" t="s">
        <v>2770</v>
      </c>
      <c r="E141"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16" t="s">
        <v>1817</v>
      </c>
      <c r="D18" s="518" t="s">
        <v>1850</v>
      </c>
      <c r="E18" s="343" t="s">
        <v>1822</v>
      </c>
      <c r="W18" s="347"/>
    </row>
    <row r="19" spans="3:27" s="257" customFormat="1" ht="15" customHeight="1" thickBot="1" x14ac:dyDescent="0.3">
      <c r="C19" s="517"/>
      <c r="D19" s="519"/>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23" t="s">
        <v>634</v>
      </c>
      <c r="D4" s="524"/>
      <c r="E4" s="525" t="s">
        <v>392</v>
      </c>
      <c r="F4" s="526"/>
      <c r="G4" s="527"/>
      <c r="H4" s="334"/>
      <c r="I4" s="523" t="s">
        <v>634</v>
      </c>
      <c r="J4" s="528"/>
      <c r="K4" s="525" t="s">
        <v>392</v>
      </c>
      <c r="L4" s="526"/>
      <c r="M4" s="526"/>
      <c r="N4" s="18"/>
      <c r="O4" s="18"/>
      <c r="P4" s="18"/>
      <c r="Q4" s="523" t="s">
        <v>1553</v>
      </c>
      <c r="R4" s="524"/>
      <c r="S4" s="375"/>
      <c r="T4" s="18"/>
      <c r="U4" s="18"/>
      <c r="V4" s="18"/>
      <c r="W4" s="520" t="s">
        <v>2695</v>
      </c>
      <c r="X4" s="521"/>
      <c r="Y4" s="522"/>
      <c r="Z4" s="520" t="s">
        <v>2694</v>
      </c>
      <c r="AA4" s="521"/>
      <c r="AB4" s="521"/>
      <c r="AC4" s="52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481">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480"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480"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480"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480"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480"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480"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480"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482">
        <v>0</v>
      </c>
      <c r="G85" s="482">
        <v>0</v>
      </c>
      <c r="H85" s="482">
        <v>0</v>
      </c>
      <c r="I85" s="317">
        <v>768</v>
      </c>
      <c r="J85" s="317">
        <v>768</v>
      </c>
      <c r="K85" s="482">
        <v>0</v>
      </c>
      <c r="L85" s="482">
        <v>0</v>
      </c>
      <c r="M85" s="317">
        <v>768</v>
      </c>
      <c r="N85" s="482">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479"/>
      <c r="E113" s="479"/>
      <c r="F113" s="479"/>
      <c r="G113" s="479"/>
      <c r="H113" s="479">
        <v>0</v>
      </c>
      <c r="I113" s="479">
        <v>2</v>
      </c>
      <c r="J113" s="479">
        <v>4</v>
      </c>
      <c r="K113" s="479">
        <v>4</v>
      </c>
      <c r="L113" s="479">
        <v>3</v>
      </c>
      <c r="M113" s="479">
        <v>4</v>
      </c>
      <c r="N113" s="479">
        <v>1</v>
      </c>
      <c r="O113" s="479">
        <v>0</v>
      </c>
      <c r="P113" s="479">
        <v>0</v>
      </c>
      <c r="Q113" s="479">
        <v>2</v>
      </c>
      <c r="R113" s="479">
        <v>4</v>
      </c>
      <c r="S113" s="479">
        <v>14</v>
      </c>
      <c r="T113" s="479">
        <v>1</v>
      </c>
      <c r="U113" s="479">
        <v>0</v>
      </c>
      <c r="V113" s="63">
        <v>0</v>
      </c>
      <c r="W113" s="63"/>
      <c r="X113" s="63"/>
      <c r="Y113" s="63"/>
      <c r="Z113" s="63"/>
      <c r="AA113" s="63"/>
      <c r="AB113" s="63"/>
      <c r="AC113" s="63"/>
      <c r="AD113" s="63"/>
      <c r="AE113" s="63"/>
      <c r="AF113" s="63"/>
      <c r="AG113" s="478"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483"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478"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478"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485">
        <v>0</v>
      </c>
      <c r="Q139" s="371">
        <v>1</v>
      </c>
      <c r="R139" s="371">
        <v>1</v>
      </c>
      <c r="S139" s="371">
        <v>0</v>
      </c>
      <c r="T139" s="486">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485">
        <v>5</v>
      </c>
      <c r="Q141" s="371">
        <v>13</v>
      </c>
      <c r="R141" s="371">
        <v>7</v>
      </c>
      <c r="S141" s="371">
        <v>5</v>
      </c>
      <c r="T141" s="487">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490">
        <v>0</v>
      </c>
      <c r="Q143" s="317">
        <v>0</v>
      </c>
      <c r="R143" s="371">
        <v>0</v>
      </c>
      <c r="S143" s="371">
        <v>0</v>
      </c>
      <c r="T143" s="487">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490">
        <v>1</v>
      </c>
      <c r="Q144" s="317">
        <v>0</v>
      </c>
      <c r="R144" s="371">
        <v>0</v>
      </c>
      <c r="S144" s="371">
        <v>0</v>
      </c>
      <c r="T144" s="487">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490">
        <v>0</v>
      </c>
      <c r="Q145" s="317">
        <v>0</v>
      </c>
      <c r="R145" s="371">
        <v>0</v>
      </c>
      <c r="S145" s="371">
        <v>0</v>
      </c>
      <c r="T145" s="486">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482">
        <v>0</v>
      </c>
      <c r="C146" s="482">
        <v>0</v>
      </c>
      <c r="D146" s="482">
        <v>0</v>
      </c>
      <c r="E146" s="482">
        <v>0</v>
      </c>
      <c r="F146" s="482">
        <v>0</v>
      </c>
      <c r="G146" s="482">
        <v>0</v>
      </c>
      <c r="H146" s="482">
        <v>0</v>
      </c>
      <c r="I146" s="482">
        <v>0</v>
      </c>
      <c r="J146" s="482">
        <v>0</v>
      </c>
      <c r="K146" s="482">
        <v>0</v>
      </c>
      <c r="L146" s="482">
        <v>0</v>
      </c>
      <c r="M146" s="482">
        <v>0</v>
      </c>
      <c r="N146" s="482">
        <v>0</v>
      </c>
      <c r="O146" s="482">
        <v>0</v>
      </c>
      <c r="P146" s="485">
        <v>1</v>
      </c>
      <c r="Q146" s="371">
        <v>1</v>
      </c>
      <c r="R146" s="371">
        <v>1</v>
      </c>
      <c r="S146" s="371">
        <v>1</v>
      </c>
      <c r="T146" s="486">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482"/>
      <c r="C147" s="482"/>
      <c r="D147" s="482"/>
      <c r="E147" s="482">
        <v>0</v>
      </c>
      <c r="F147" s="482">
        <v>0</v>
      </c>
      <c r="G147" s="482">
        <v>0</v>
      </c>
      <c r="H147" s="482">
        <v>0</v>
      </c>
      <c r="I147" s="482">
        <v>0</v>
      </c>
      <c r="J147" s="482">
        <v>0</v>
      </c>
      <c r="K147" s="482">
        <v>0</v>
      </c>
      <c r="L147" s="482">
        <v>0</v>
      </c>
      <c r="M147" s="482">
        <v>0</v>
      </c>
      <c r="N147" s="482">
        <v>0</v>
      </c>
      <c r="O147" s="482">
        <v>0</v>
      </c>
      <c r="P147" s="485">
        <v>0</v>
      </c>
      <c r="Q147" s="371">
        <v>1</v>
      </c>
      <c r="R147" s="371">
        <v>1</v>
      </c>
      <c r="S147" s="371">
        <v>1</v>
      </c>
      <c r="T147" s="486">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485">
        <v>0</v>
      </c>
      <c r="Q148" s="371">
        <v>0</v>
      </c>
      <c r="R148" s="371">
        <v>0</v>
      </c>
      <c r="S148" s="371">
        <v>0</v>
      </c>
      <c r="T148" s="487">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489">
        <v>0</v>
      </c>
      <c r="C149" s="489">
        <v>0</v>
      </c>
      <c r="D149" s="489">
        <v>0</v>
      </c>
      <c r="E149" s="489">
        <v>0</v>
      </c>
      <c r="F149" s="489">
        <v>0</v>
      </c>
      <c r="G149" s="489">
        <v>0</v>
      </c>
      <c r="H149" s="317">
        <v>0</v>
      </c>
      <c r="I149" s="317">
        <v>0</v>
      </c>
      <c r="J149" s="317">
        <v>0</v>
      </c>
      <c r="K149" s="317">
        <v>0</v>
      </c>
      <c r="L149" s="317">
        <v>0</v>
      </c>
      <c r="M149" s="317">
        <v>0</v>
      </c>
      <c r="N149" s="317">
        <v>0</v>
      </c>
      <c r="O149" s="317">
        <v>0</v>
      </c>
      <c r="P149" s="490">
        <v>0</v>
      </c>
      <c r="Q149" s="371">
        <v>0</v>
      </c>
      <c r="R149" s="371">
        <v>0</v>
      </c>
      <c r="S149" s="371">
        <v>0</v>
      </c>
      <c r="T149" s="486">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490">
        <v>0</v>
      </c>
      <c r="Q150" s="371">
        <v>0</v>
      </c>
      <c r="R150" s="371">
        <v>0</v>
      </c>
      <c r="S150" s="371">
        <v>0</v>
      </c>
      <c r="T150" s="486">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490">
        <v>0</v>
      </c>
      <c r="Q151" s="371">
        <v>0</v>
      </c>
      <c r="R151" s="371">
        <v>0</v>
      </c>
      <c r="S151" s="371">
        <v>0</v>
      </c>
      <c r="T151" s="487">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490">
        <v>1</v>
      </c>
      <c r="Q152" s="371">
        <v>1</v>
      </c>
      <c r="R152" s="371">
        <v>1</v>
      </c>
      <c r="S152" s="371">
        <v>1</v>
      </c>
      <c r="T152" s="486">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482">
        <v>0</v>
      </c>
      <c r="F153" s="482">
        <v>0</v>
      </c>
      <c r="G153" s="482">
        <v>0</v>
      </c>
      <c r="H153" s="482">
        <v>0</v>
      </c>
      <c r="I153" s="482">
        <v>0</v>
      </c>
      <c r="J153" s="482">
        <v>0</v>
      </c>
      <c r="K153" s="482">
        <v>0</v>
      </c>
      <c r="L153" s="482">
        <v>0</v>
      </c>
      <c r="M153" s="482">
        <v>0</v>
      </c>
      <c r="N153" s="482">
        <v>0</v>
      </c>
      <c r="O153" s="482">
        <v>0</v>
      </c>
      <c r="P153" s="490">
        <v>48</v>
      </c>
      <c r="Q153" s="371">
        <v>48</v>
      </c>
      <c r="R153" s="371">
        <v>48</v>
      </c>
      <c r="S153" s="371">
        <v>48</v>
      </c>
      <c r="T153" s="491">
        <v>48</v>
      </c>
      <c r="U153" s="482">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485">
        <v>0</v>
      </c>
      <c r="Q154" s="371">
        <v>0</v>
      </c>
      <c r="R154" s="371">
        <v>0</v>
      </c>
      <c r="S154" s="371">
        <v>0</v>
      </c>
      <c r="T154" s="487">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485">
        <v>0</v>
      </c>
      <c r="Q155" s="371">
        <v>0</v>
      </c>
      <c r="R155" s="371">
        <v>0</v>
      </c>
      <c r="S155" s="371">
        <v>0</v>
      </c>
      <c r="T155" s="487">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485">
        <v>0</v>
      </c>
      <c r="Q157" s="371">
        <v>1</v>
      </c>
      <c r="R157" s="371">
        <v>1</v>
      </c>
      <c r="S157" s="371">
        <v>1</v>
      </c>
      <c r="T157" s="487">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490">
        <v>1</v>
      </c>
      <c r="Q159" s="371">
        <v>1</v>
      </c>
      <c r="R159" s="371">
        <v>1</v>
      </c>
      <c r="S159" s="371">
        <v>1</v>
      </c>
      <c r="T159" s="486">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485">
        <v>0</v>
      </c>
      <c r="Q160" s="371">
        <v>0</v>
      </c>
      <c r="R160" s="371">
        <v>0</v>
      </c>
      <c r="S160" s="371">
        <v>0</v>
      </c>
      <c r="T160" s="487">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490">
        <v>0</v>
      </c>
      <c r="Q161" s="371">
        <v>0</v>
      </c>
      <c r="R161" s="371">
        <v>1</v>
      </c>
      <c r="S161" s="371">
        <v>0</v>
      </c>
      <c r="T161" s="486">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490">
        <v>0</v>
      </c>
      <c r="Q162" s="317">
        <v>0</v>
      </c>
      <c r="R162" s="317">
        <v>0</v>
      </c>
      <c r="S162" s="317">
        <v>0</v>
      </c>
      <c r="T162" s="486">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490">
        <v>0</v>
      </c>
      <c r="Q163" s="371">
        <v>0</v>
      </c>
      <c r="R163" s="371">
        <v>8000</v>
      </c>
      <c r="S163" s="488">
        <v>0</v>
      </c>
      <c r="T163" s="487">
        <v>8000</v>
      </c>
      <c r="U163" s="371">
        <v>0</v>
      </c>
      <c r="V163" s="371">
        <v>0</v>
      </c>
      <c r="W163" s="371"/>
      <c r="X163" s="371"/>
      <c r="Y163" s="488">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490">
        <v>0</v>
      </c>
      <c r="Q164" s="371">
        <v>0</v>
      </c>
      <c r="R164" s="371">
        <v>1</v>
      </c>
      <c r="S164" s="371">
        <v>0</v>
      </c>
      <c r="T164" s="486">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484" t="s">
        <v>2663</v>
      </c>
      <c r="B165" s="490">
        <v>0</v>
      </c>
      <c r="C165" s="490">
        <v>0</v>
      </c>
      <c r="D165" s="490">
        <v>0</v>
      </c>
      <c r="E165" s="490">
        <v>0</v>
      </c>
      <c r="F165" s="490">
        <v>0</v>
      </c>
      <c r="G165" s="490">
        <v>0</v>
      </c>
      <c r="H165" s="490">
        <v>0</v>
      </c>
      <c r="I165" s="490">
        <v>0</v>
      </c>
      <c r="J165" s="490">
        <v>0</v>
      </c>
      <c r="K165" s="490">
        <v>0</v>
      </c>
      <c r="L165" s="490">
        <v>0</v>
      </c>
      <c r="M165" s="490">
        <v>0</v>
      </c>
      <c r="N165" s="490">
        <v>0</v>
      </c>
      <c r="O165" s="490">
        <v>0</v>
      </c>
      <c r="P165" s="490">
        <v>0</v>
      </c>
      <c r="Q165" s="371">
        <v>1</v>
      </c>
      <c r="R165" s="371">
        <v>1</v>
      </c>
      <c r="S165" s="371">
        <v>1</v>
      </c>
      <c r="T165" s="486">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497" t="s">
        <v>2143</v>
      </c>
      <c r="B166" s="371"/>
      <c r="C166" s="371"/>
      <c r="D166" s="371"/>
      <c r="E166" s="492" t="s">
        <v>2144</v>
      </c>
      <c r="F166" s="492" t="s">
        <v>2144</v>
      </c>
      <c r="G166" s="493" t="s">
        <v>1176</v>
      </c>
      <c r="H166" s="493" t="s">
        <v>1176</v>
      </c>
      <c r="I166" s="494" t="s">
        <v>2161</v>
      </c>
      <c r="J166" s="494" t="s">
        <v>2161</v>
      </c>
      <c r="K166" s="494" t="s">
        <v>2144</v>
      </c>
      <c r="L166" s="494" t="s">
        <v>2144</v>
      </c>
      <c r="M166" s="494" t="s">
        <v>2144</v>
      </c>
      <c r="N166" s="495" t="s">
        <v>2162</v>
      </c>
      <c r="O166" s="493" t="s">
        <v>1176</v>
      </c>
      <c r="P166" s="490" t="s">
        <v>1176</v>
      </c>
      <c r="Q166" s="498" t="s">
        <v>2145</v>
      </c>
      <c r="R166" s="498" t="s">
        <v>2145</v>
      </c>
      <c r="S166" s="496" t="s">
        <v>2163</v>
      </c>
      <c r="T166" s="487"/>
      <c r="U166" s="371"/>
      <c r="V166" s="371"/>
      <c r="W166" s="371"/>
      <c r="X166" s="371"/>
      <c r="Y166" s="496" t="s">
        <v>2163</v>
      </c>
      <c r="Z166" s="371"/>
      <c r="AA166" s="371"/>
      <c r="AB166" s="16"/>
      <c r="AC166" s="405" t="s">
        <v>2163</v>
      </c>
      <c r="AD166" s="16"/>
      <c r="AE166" s="16"/>
      <c r="AF166" s="16"/>
      <c r="AG166" s="403" t="s">
        <v>2146</v>
      </c>
    </row>
    <row r="167" spans="1:33" ht="15" customHeight="1" x14ac:dyDescent="0.4">
      <c r="A167" s="497" t="s">
        <v>2147</v>
      </c>
      <c r="B167" s="371"/>
      <c r="C167" s="371"/>
      <c r="D167" s="371"/>
      <c r="E167" s="492" t="s">
        <v>2144</v>
      </c>
      <c r="F167" s="492" t="s">
        <v>2144</v>
      </c>
      <c r="G167" s="493" t="s">
        <v>1176</v>
      </c>
      <c r="H167" s="493" t="s">
        <v>1176</v>
      </c>
      <c r="I167" s="494" t="s">
        <v>2161</v>
      </c>
      <c r="J167" s="494" t="s">
        <v>2161</v>
      </c>
      <c r="K167" s="494" t="s">
        <v>2144</v>
      </c>
      <c r="L167" s="494" t="s">
        <v>2144</v>
      </c>
      <c r="M167" s="494" t="s">
        <v>2144</v>
      </c>
      <c r="N167" s="495" t="s">
        <v>2162</v>
      </c>
      <c r="O167" s="493" t="s">
        <v>1176</v>
      </c>
      <c r="P167" s="490" t="s">
        <v>1176</v>
      </c>
      <c r="Q167" s="498" t="s">
        <v>2145</v>
      </c>
      <c r="R167" s="498" t="s">
        <v>2145</v>
      </c>
      <c r="S167" s="496" t="s">
        <v>2163</v>
      </c>
      <c r="T167" s="487"/>
      <c r="U167" s="371"/>
      <c r="V167" s="371"/>
      <c r="W167" s="371"/>
      <c r="X167" s="371"/>
      <c r="Y167" s="496" t="s">
        <v>2163</v>
      </c>
      <c r="Z167" s="371"/>
      <c r="AA167" s="371"/>
      <c r="AB167" s="16"/>
      <c r="AC167" s="405" t="s">
        <v>2163</v>
      </c>
      <c r="AD167" s="16"/>
      <c r="AE167" s="16"/>
      <c r="AF167" s="16"/>
      <c r="AG167" s="403" t="s">
        <v>2148</v>
      </c>
    </row>
    <row r="168" spans="1:33" ht="15" customHeight="1" x14ac:dyDescent="0.4">
      <c r="A168" s="497" t="s">
        <v>2149</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2150</v>
      </c>
    </row>
    <row r="169" spans="1:33" ht="15" customHeight="1" x14ac:dyDescent="0.4">
      <c r="A169" s="497" t="s">
        <v>2151</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2152</v>
      </c>
    </row>
    <row r="170" spans="1:33" ht="15" customHeight="1" x14ac:dyDescent="0.4">
      <c r="A170" s="497" t="s">
        <v>2153</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9" t="s">
        <v>2145</v>
      </c>
      <c r="T170" s="487"/>
      <c r="U170" s="371"/>
      <c r="V170" s="371"/>
      <c r="W170" s="371"/>
      <c r="X170" s="371"/>
      <c r="Y170" s="499" t="s">
        <v>2145</v>
      </c>
      <c r="Z170" s="371"/>
      <c r="AA170" s="371"/>
      <c r="AB170" s="16"/>
      <c r="AC170" s="404" t="s">
        <v>2145</v>
      </c>
      <c r="AD170" s="16"/>
      <c r="AE170" s="16"/>
      <c r="AF170" s="16"/>
      <c r="AG170" s="403" t="s">
        <v>2154</v>
      </c>
    </row>
    <row r="171" spans="1:33" ht="15" customHeight="1" x14ac:dyDescent="0.4">
      <c r="A171" s="497" t="s">
        <v>2155</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2156</v>
      </c>
    </row>
    <row r="172" spans="1:33" ht="15" customHeight="1" x14ac:dyDescent="0.4">
      <c r="A172" s="497" t="s">
        <v>2157</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6" t="s">
        <v>2163</v>
      </c>
      <c r="T172" s="487"/>
      <c r="U172" s="371"/>
      <c r="V172" s="371"/>
      <c r="W172" s="371"/>
      <c r="X172" s="371"/>
      <c r="Y172" s="496" t="s">
        <v>2163</v>
      </c>
      <c r="Z172" s="371"/>
      <c r="AA172" s="371"/>
      <c r="AB172" s="16"/>
      <c r="AC172" s="405" t="s">
        <v>2163</v>
      </c>
      <c r="AD172" s="16"/>
      <c r="AE172" s="16"/>
      <c r="AF172" s="16"/>
      <c r="AG172" s="403" t="s">
        <v>2158</v>
      </c>
    </row>
    <row r="173" spans="1:33" ht="15" customHeight="1" x14ac:dyDescent="0.4">
      <c r="A173" s="497" t="s">
        <v>2159</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2703" priority="25" operator="equal">
      <formula>0</formula>
    </cfRule>
  </conditionalFormatting>
  <conditionalFormatting sqref="A62">
    <cfRule type="cellIs" dxfId="2702" priority="24" operator="equal">
      <formula>0</formula>
    </cfRule>
  </conditionalFormatting>
  <conditionalFormatting sqref="A63">
    <cfRule type="cellIs" dxfId="2701" priority="23" operator="equal">
      <formula>0</formula>
    </cfRule>
  </conditionalFormatting>
  <conditionalFormatting sqref="A84:A87 A105:A108">
    <cfRule type="cellIs" priority="21" operator="equal">
      <formula>0</formula>
    </cfRule>
  </conditionalFormatting>
  <conditionalFormatting sqref="A64">
    <cfRule type="cellIs" dxfId="2700" priority="17" operator="equal">
      <formula>0</formula>
    </cfRule>
  </conditionalFormatting>
  <conditionalFormatting sqref="A65:A67">
    <cfRule type="cellIs" dxfId="2699" priority="13" operator="equal">
      <formula>0</formula>
    </cfRule>
  </conditionalFormatting>
  <conditionalFormatting sqref="A90:A103">
    <cfRule type="cellIs" dxfId="2698" priority="12" operator="equal">
      <formula>0</formula>
    </cfRule>
  </conditionalFormatting>
  <conditionalFormatting sqref="A71">
    <cfRule type="cellIs" dxfId="2697" priority="10" operator="equal">
      <formula>0</formula>
    </cfRule>
  </conditionalFormatting>
  <conditionalFormatting sqref="A88:A89">
    <cfRule type="cellIs" priority="8" operator="equal">
      <formula>0</formula>
    </cfRule>
  </conditionalFormatting>
  <conditionalFormatting sqref="A70">
    <cfRule type="cellIs" dxfId="2696" priority="6" operator="equal">
      <formula>0</formula>
    </cfRule>
  </conditionalFormatting>
  <conditionalFormatting sqref="A68:A69">
    <cfRule type="cellIs" dxfId="2695" priority="5" operator="equal">
      <formula>0</formula>
    </cfRule>
  </conditionalFormatting>
  <conditionalFormatting sqref="A73:A75">
    <cfRule type="cellIs" dxfId="2694"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tabSelected="1" zoomScale="70" zoomScaleNormal="70" workbookViewId="0">
      <pane ySplit="4" topLeftCell="A127" activePane="bottomLeft" state="frozen"/>
      <selection pane="bottomLeft" activeCell="H135" sqref="H135"/>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13"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13"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5</v>
      </c>
      <c r="B11" s="430"/>
      <c r="C11" s="430"/>
      <c r="D11" s="514" t="s">
        <v>2699</v>
      </c>
      <c r="E11" s="456" t="s">
        <v>66</v>
      </c>
      <c r="F11" s="456" t="s">
        <v>2710</v>
      </c>
      <c r="G11" s="514"/>
      <c r="H11" s="514" t="s">
        <v>2623</v>
      </c>
      <c r="I11" s="515">
        <v>0</v>
      </c>
      <c r="J11" s="514" t="s">
        <v>2057</v>
      </c>
      <c r="K11" s="514">
        <v>1</v>
      </c>
      <c r="L11" s="456" t="s">
        <v>2711</v>
      </c>
      <c r="M11" s="514" t="s">
        <v>2016</v>
      </c>
      <c r="N11" s="456" t="s">
        <v>2712</v>
      </c>
      <c r="O11" s="514"/>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13"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13"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10</v>
      </c>
      <c r="B18" s="430"/>
      <c r="C18" s="430"/>
      <c r="D18" s="430" t="s">
        <v>2701</v>
      </c>
      <c r="E18" s="430" t="s">
        <v>66</v>
      </c>
      <c r="F18" s="456" t="s">
        <v>2715</v>
      </c>
      <c r="G18" s="514"/>
      <c r="H18" s="514" t="s">
        <v>2623</v>
      </c>
      <c r="I18" s="515">
        <v>0</v>
      </c>
      <c r="J18" s="514" t="s">
        <v>2057</v>
      </c>
      <c r="K18" s="514">
        <v>1</v>
      </c>
      <c r="L18" s="456" t="s">
        <v>2711</v>
      </c>
      <c r="M18" s="514" t="s">
        <v>2018</v>
      </c>
      <c r="N18" s="456" t="s">
        <v>2714</v>
      </c>
      <c r="O18" s="514"/>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13"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13"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15</v>
      </c>
      <c r="B25" s="430"/>
      <c r="C25" s="430"/>
      <c r="D25" s="430" t="s">
        <v>2703</v>
      </c>
      <c r="E25" s="430" t="s">
        <v>66</v>
      </c>
      <c r="F25" s="456" t="s">
        <v>2715</v>
      </c>
      <c r="G25" s="514"/>
      <c r="H25" s="514" t="s">
        <v>2623</v>
      </c>
      <c r="I25" s="515">
        <v>0</v>
      </c>
      <c r="J25" s="514" t="s">
        <v>2057</v>
      </c>
      <c r="K25" s="514">
        <v>1</v>
      </c>
      <c r="L25" s="456" t="s">
        <v>2711</v>
      </c>
      <c r="M25" s="514" t="s">
        <v>2020</v>
      </c>
      <c r="N25" s="456" t="s">
        <v>2719</v>
      </c>
      <c r="O25" s="514"/>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c r="B34" s="430"/>
      <c r="C34" s="463"/>
      <c r="D34" s="511" t="s">
        <v>2642</v>
      </c>
      <c r="E34" s="511" t="s">
        <v>66</v>
      </c>
      <c r="F34" s="511" t="s">
        <v>613</v>
      </c>
      <c r="G34" s="511" t="s">
        <v>1750</v>
      </c>
      <c r="H34" s="512" t="s">
        <v>2624</v>
      </c>
      <c r="I34" s="511" t="s">
        <v>1874</v>
      </c>
      <c r="J34" s="511" t="s">
        <v>2058</v>
      </c>
      <c r="K34" s="511">
        <v>1</v>
      </c>
      <c r="L34" s="511">
        <v>1</v>
      </c>
      <c r="M34" s="511" t="s">
        <v>1935</v>
      </c>
      <c r="N34" s="511" t="s">
        <v>2196</v>
      </c>
      <c r="O34" s="511"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25">
      <c r="A39" s="501">
        <v>28</v>
      </c>
      <c r="B39" s="502"/>
      <c r="C39" s="502"/>
      <c r="D39" s="502" t="s">
        <v>92</v>
      </c>
      <c r="E39" s="503" t="s">
        <v>87</v>
      </c>
      <c r="F39" s="502" t="s">
        <v>91</v>
      </c>
      <c r="G39" s="502" t="s">
        <v>1752</v>
      </c>
      <c r="H39" s="502" t="s">
        <v>2624</v>
      </c>
      <c r="I39" s="507">
        <v>0</v>
      </c>
      <c r="J39" s="502"/>
      <c r="K39" s="430">
        <v>1</v>
      </c>
      <c r="L39" s="430">
        <v>1</v>
      </c>
      <c r="M39" s="502" t="s">
        <v>1936</v>
      </c>
      <c r="N39" s="502" t="s">
        <v>2200</v>
      </c>
      <c r="O39" s="502" t="s">
        <v>435</v>
      </c>
      <c r="P39" s="512" t="s">
        <v>1359</v>
      </c>
      <c r="Q39" s="512" t="s">
        <v>1176</v>
      </c>
      <c r="R39" s="512"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25">
      <c r="A47" s="501">
        <v>36</v>
      </c>
      <c r="B47" s="502"/>
      <c r="C47" s="502"/>
      <c r="D47" s="502" t="s">
        <v>109</v>
      </c>
      <c r="E47" s="503" t="s">
        <v>1747</v>
      </c>
      <c r="F47" s="502" t="s">
        <v>1528</v>
      </c>
      <c r="G47" s="504" t="s">
        <v>1852</v>
      </c>
      <c r="H47" s="505" t="s">
        <v>2625</v>
      </c>
      <c r="I47" s="506">
        <v>0</v>
      </c>
      <c r="J47" s="505" t="s">
        <v>1250</v>
      </c>
      <c r="K47" s="505">
        <v>1</v>
      </c>
      <c r="L47" s="452">
        <v>1</v>
      </c>
      <c r="M47" s="505"/>
      <c r="N47" s="505" t="s">
        <v>1343</v>
      </c>
      <c r="O47" s="505"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25">
      <c r="A48" s="501">
        <v>37</v>
      </c>
      <c r="B48" s="502"/>
      <c r="C48" s="502"/>
      <c r="D48" s="502" t="s">
        <v>111</v>
      </c>
      <c r="E48" s="503" t="s">
        <v>1747</v>
      </c>
      <c r="F48" s="502" t="s">
        <v>1528</v>
      </c>
      <c r="G48" s="504" t="s">
        <v>1852</v>
      </c>
      <c r="H48" s="505" t="s">
        <v>2625</v>
      </c>
      <c r="I48" s="506">
        <v>0</v>
      </c>
      <c r="J48" s="505" t="s">
        <v>1250</v>
      </c>
      <c r="K48" s="505">
        <v>1</v>
      </c>
      <c r="L48" s="452">
        <v>1</v>
      </c>
      <c r="M48" s="505"/>
      <c r="N48" s="505" t="s">
        <v>1343</v>
      </c>
      <c r="O48" s="505"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501">
        <v>38</v>
      </c>
      <c r="B49" s="502"/>
      <c r="C49" s="502"/>
      <c r="D49" s="502" t="s">
        <v>113</v>
      </c>
      <c r="E49" s="503" t="s">
        <v>1747</v>
      </c>
      <c r="F49" s="502" t="s">
        <v>1528</v>
      </c>
      <c r="G49" s="504" t="s">
        <v>1852</v>
      </c>
      <c r="H49" s="505" t="s">
        <v>2625</v>
      </c>
      <c r="I49" s="506">
        <v>0</v>
      </c>
      <c r="J49" s="505" t="s">
        <v>1250</v>
      </c>
      <c r="K49" s="505">
        <v>1</v>
      </c>
      <c r="L49" s="452">
        <v>1</v>
      </c>
      <c r="M49" s="505"/>
      <c r="N49" s="505" t="s">
        <v>1343</v>
      </c>
      <c r="O49" s="505"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501">
        <v>39</v>
      </c>
      <c r="B50" s="502"/>
      <c r="C50" s="502"/>
      <c r="D50" s="502" t="s">
        <v>115</v>
      </c>
      <c r="E50" s="503" t="s">
        <v>1747</v>
      </c>
      <c r="F50" s="502" t="s">
        <v>1528</v>
      </c>
      <c r="G50" s="504" t="s">
        <v>1852</v>
      </c>
      <c r="H50" s="505" t="s">
        <v>2625</v>
      </c>
      <c r="I50" s="506">
        <v>0</v>
      </c>
      <c r="J50" s="505" t="s">
        <v>1250</v>
      </c>
      <c r="K50" s="505">
        <v>1</v>
      </c>
      <c r="L50" s="452">
        <v>1</v>
      </c>
      <c r="M50" s="505"/>
      <c r="N50" s="505" t="s">
        <v>1343</v>
      </c>
      <c r="O50" s="505"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501">
        <v>40</v>
      </c>
      <c r="B51" s="502"/>
      <c r="C51" s="502"/>
      <c r="D51" s="502" t="s">
        <v>117</v>
      </c>
      <c r="E51" s="503" t="s">
        <v>1747</v>
      </c>
      <c r="F51" s="502" t="s">
        <v>1528</v>
      </c>
      <c r="G51" s="504" t="s">
        <v>1852</v>
      </c>
      <c r="H51" s="505" t="s">
        <v>2625</v>
      </c>
      <c r="I51" s="506">
        <v>0</v>
      </c>
      <c r="J51" s="505" t="s">
        <v>1250</v>
      </c>
      <c r="K51" s="505">
        <v>1</v>
      </c>
      <c r="L51" s="452">
        <v>1</v>
      </c>
      <c r="M51" s="505"/>
      <c r="N51" s="505" t="s">
        <v>1343</v>
      </c>
      <c r="O51" s="505"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25">
      <c r="A56" s="501">
        <v>45</v>
      </c>
      <c r="B56" s="502"/>
      <c r="C56" s="502"/>
      <c r="D56" s="502" t="s">
        <v>131</v>
      </c>
      <c r="E56" s="503" t="s">
        <v>1801</v>
      </c>
      <c r="F56" s="502" t="s">
        <v>1528</v>
      </c>
      <c r="G56" s="504" t="s">
        <v>1852</v>
      </c>
      <c r="H56" s="505" t="s">
        <v>2626</v>
      </c>
      <c r="I56" s="506">
        <v>0</v>
      </c>
      <c r="J56" s="505" t="s">
        <v>1250</v>
      </c>
      <c r="K56" s="452">
        <v>1</v>
      </c>
      <c r="L56" s="452">
        <v>1</v>
      </c>
      <c r="M56" s="505"/>
      <c r="N56" s="505" t="s">
        <v>1331</v>
      </c>
      <c r="O56" s="505"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25">
      <c r="A57" s="501">
        <v>46</v>
      </c>
      <c r="B57" s="502"/>
      <c r="C57" s="502"/>
      <c r="D57" s="502" t="s">
        <v>1265</v>
      </c>
      <c r="E57" s="503" t="s">
        <v>1801</v>
      </c>
      <c r="F57" s="502" t="s">
        <v>2704</v>
      </c>
      <c r="G57" s="504" t="s">
        <v>1852</v>
      </c>
      <c r="H57" s="505" t="s">
        <v>2626</v>
      </c>
      <c r="I57" s="506">
        <v>0</v>
      </c>
      <c r="J57" s="505" t="s">
        <v>1250</v>
      </c>
      <c r="K57" s="452">
        <v>1</v>
      </c>
      <c r="L57" s="452">
        <v>1</v>
      </c>
      <c r="M57" s="505"/>
      <c r="N57" s="505" t="s">
        <v>1331</v>
      </c>
      <c r="O57" s="505"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25">
      <c r="A58" s="501">
        <v>47</v>
      </c>
      <c r="B58" s="502"/>
      <c r="C58" s="502"/>
      <c r="D58" s="502" t="s">
        <v>376</v>
      </c>
      <c r="E58" s="503" t="s">
        <v>1801</v>
      </c>
      <c r="F58" s="502" t="s">
        <v>1529</v>
      </c>
      <c r="G58" s="504" t="s">
        <v>1852</v>
      </c>
      <c r="H58" s="505" t="s">
        <v>2626</v>
      </c>
      <c r="I58" s="506">
        <v>0</v>
      </c>
      <c r="J58" s="505" t="s">
        <v>1250</v>
      </c>
      <c r="K58" s="452">
        <v>1</v>
      </c>
      <c r="L58" s="452">
        <v>1</v>
      </c>
      <c r="M58" s="505"/>
      <c r="N58" s="505" t="s">
        <v>1331</v>
      </c>
      <c r="O58" s="505"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25">
      <c r="A68" s="501">
        <v>57</v>
      </c>
      <c r="B68" s="502"/>
      <c r="C68" s="502"/>
      <c r="D68" s="502" t="s">
        <v>150</v>
      </c>
      <c r="E68" s="503" t="s">
        <v>152</v>
      </c>
      <c r="F68" s="502" t="s">
        <v>1180</v>
      </c>
      <c r="G68" s="502" t="s">
        <v>1752</v>
      </c>
      <c r="H68" s="502" t="s">
        <v>2625</v>
      </c>
      <c r="I68" s="507">
        <v>0</v>
      </c>
      <c r="J68" s="502"/>
      <c r="K68" s="430">
        <v>1</v>
      </c>
      <c r="L68" s="430">
        <v>1</v>
      </c>
      <c r="M68" s="502" t="s">
        <v>1939</v>
      </c>
      <c r="N68" s="502"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25">
      <c r="A69" s="501">
        <v>58</v>
      </c>
      <c r="B69" s="502"/>
      <c r="C69" s="502"/>
      <c r="D69" s="502" t="s">
        <v>153</v>
      </c>
      <c r="E69" s="503" t="s">
        <v>87</v>
      </c>
      <c r="F69" s="502" t="s">
        <v>643</v>
      </c>
      <c r="G69" s="502" t="s">
        <v>1752</v>
      </c>
      <c r="H69" s="502" t="s">
        <v>2625</v>
      </c>
      <c r="I69" s="507">
        <v>0</v>
      </c>
      <c r="J69" s="502"/>
      <c r="K69" s="430">
        <v>1</v>
      </c>
      <c r="L69" s="430">
        <v>1</v>
      </c>
      <c r="M69" s="502" t="s">
        <v>1939</v>
      </c>
      <c r="N69" s="502"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25">
      <c r="A70" s="501">
        <v>59</v>
      </c>
      <c r="B70" s="502"/>
      <c r="C70" s="502"/>
      <c r="D70" s="502" t="s">
        <v>155</v>
      </c>
      <c r="E70" s="503" t="s">
        <v>87</v>
      </c>
      <c r="F70" s="502" t="s">
        <v>636</v>
      </c>
      <c r="G70" s="502" t="s">
        <v>1751</v>
      </c>
      <c r="H70" s="502" t="s">
        <v>2625</v>
      </c>
      <c r="I70" s="507">
        <v>0</v>
      </c>
      <c r="J70" s="502"/>
      <c r="K70" s="430">
        <v>1</v>
      </c>
      <c r="L70" s="430">
        <v>1</v>
      </c>
      <c r="M70" s="502" t="s">
        <v>1939</v>
      </c>
      <c r="N70" s="502"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25">
      <c r="A71" s="501">
        <v>59</v>
      </c>
      <c r="B71" s="502"/>
      <c r="C71" s="502"/>
      <c r="D71" s="502" t="s">
        <v>2682</v>
      </c>
      <c r="E71" s="503" t="s">
        <v>87</v>
      </c>
      <c r="F71" s="502" t="s">
        <v>613</v>
      </c>
      <c r="G71" s="502" t="s">
        <v>2088</v>
      </c>
      <c r="H71" s="502" t="s">
        <v>2625</v>
      </c>
      <c r="I71" s="507">
        <v>0</v>
      </c>
      <c r="J71" s="502"/>
      <c r="K71" s="456">
        <v>1</v>
      </c>
      <c r="L71" s="456">
        <v>1</v>
      </c>
      <c r="M71" s="502" t="s">
        <v>1939</v>
      </c>
      <c r="N71" s="502"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25">
      <c r="A104" s="427">
        <v>92</v>
      </c>
      <c r="B104" s="430"/>
      <c r="C104" s="430"/>
      <c r="D104" s="430" t="s">
        <v>215</v>
      </c>
      <c r="E104" s="449" t="s">
        <v>66</v>
      </c>
      <c r="F104" s="430" t="s">
        <v>214</v>
      </c>
      <c r="G104" s="430"/>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c r="AF104" s="379"/>
      <c r="AG104" s="379" t="s">
        <v>1380</v>
      </c>
      <c r="AH104" s="379"/>
      <c r="AI104" s="379"/>
      <c r="AJ104" s="379" t="s">
        <v>1380</v>
      </c>
      <c r="AK104" s="379"/>
      <c r="AL104" s="377"/>
      <c r="AM104" s="377" t="s">
        <v>66</v>
      </c>
      <c r="AN104" s="377"/>
      <c r="AO104" s="377"/>
      <c r="AP104" s="377"/>
    </row>
    <row r="105" spans="1:42" ht="27" customHeight="1" x14ac:dyDescent="0.25">
      <c r="A105" s="427">
        <v>93</v>
      </c>
      <c r="B105" s="430"/>
      <c r="C105" s="430"/>
      <c r="D105" s="430" t="s">
        <v>217</v>
      </c>
      <c r="E105" s="449" t="s">
        <v>66</v>
      </c>
      <c r="F105" s="430" t="s">
        <v>214</v>
      </c>
      <c r="G105" s="430"/>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c r="AF105" s="379"/>
      <c r="AG105" s="379" t="s">
        <v>1380</v>
      </c>
      <c r="AH105" s="379"/>
      <c r="AI105" s="379"/>
      <c r="AJ105" s="379" t="s">
        <v>1380</v>
      </c>
      <c r="AK105" s="379"/>
      <c r="AL105" s="377"/>
      <c r="AM105" s="377" t="s">
        <v>66</v>
      </c>
      <c r="AN105" s="377"/>
      <c r="AO105" s="377"/>
      <c r="AP105" s="377"/>
    </row>
    <row r="106" spans="1:42" ht="27"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c r="B128" s="456" t="s">
        <v>2752</v>
      </c>
      <c r="C128" s="411" t="s">
        <v>2722</v>
      </c>
      <c r="D128" s="411" t="s">
        <v>2723</v>
      </c>
      <c r="E128" s="476" t="s">
        <v>66</v>
      </c>
      <c r="F128" s="456" t="s">
        <v>2705</v>
      </c>
      <c r="G128" s="456" t="s">
        <v>2696</v>
      </c>
      <c r="H128" s="456" t="s">
        <v>2771</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25">
      <c r="A129" s="427"/>
      <c r="B129" s="456"/>
      <c r="C129" s="411"/>
      <c r="D129" s="411" t="s">
        <v>2727</v>
      </c>
      <c r="E129" s="476" t="s">
        <v>66</v>
      </c>
      <c r="F129" s="456" t="s">
        <v>2705</v>
      </c>
      <c r="G129" s="456" t="s">
        <v>2696</v>
      </c>
      <c r="H129" s="456" t="s">
        <v>2771</v>
      </c>
      <c r="I129" s="477" t="s">
        <v>1863</v>
      </c>
      <c r="J129" s="456" t="s">
        <v>2058</v>
      </c>
      <c r="K129" s="456">
        <v>1</v>
      </c>
      <c r="L129" s="456">
        <v>5</v>
      </c>
      <c r="M129" s="411" t="s">
        <v>2728</v>
      </c>
      <c r="N129" s="411" t="s">
        <v>2729</v>
      </c>
      <c r="O129" s="456" t="s">
        <v>2730</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25">
      <c r="A130" s="427"/>
      <c r="B130" s="456"/>
      <c r="C130" s="411"/>
      <c r="D130" s="411" t="s">
        <v>2731</v>
      </c>
      <c r="E130" s="476" t="s">
        <v>66</v>
      </c>
      <c r="F130" s="456" t="s">
        <v>2705</v>
      </c>
      <c r="G130" s="456" t="s">
        <v>2696</v>
      </c>
      <c r="H130" s="456" t="s">
        <v>2771</v>
      </c>
      <c r="I130" s="477" t="s">
        <v>1870</v>
      </c>
      <c r="J130" s="456" t="s">
        <v>2058</v>
      </c>
      <c r="K130" s="456">
        <v>1</v>
      </c>
      <c r="L130" s="456">
        <v>2</v>
      </c>
      <c r="M130" s="411" t="s">
        <v>2728</v>
      </c>
      <c r="N130" s="411" t="s">
        <v>2732</v>
      </c>
      <c r="O130" s="456" t="s">
        <v>2733</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c r="B131" s="456"/>
      <c r="C131" s="411"/>
      <c r="D131" s="411" t="s">
        <v>2734</v>
      </c>
      <c r="E131" s="476" t="s">
        <v>66</v>
      </c>
      <c r="F131" s="456" t="s">
        <v>2705</v>
      </c>
      <c r="G131" s="456" t="s">
        <v>2696</v>
      </c>
      <c r="H131" s="456" t="s">
        <v>2771</v>
      </c>
      <c r="I131" s="477" t="s">
        <v>1874</v>
      </c>
      <c r="J131" s="456" t="s">
        <v>2058</v>
      </c>
      <c r="K131" s="456">
        <v>1</v>
      </c>
      <c r="L131" s="456">
        <v>1</v>
      </c>
      <c r="M131" s="411" t="s">
        <v>2728</v>
      </c>
      <c r="N131" s="411" t="s">
        <v>2735</v>
      </c>
      <c r="O131" s="456" t="s">
        <v>2736</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c r="B132" s="456" t="s">
        <v>2753</v>
      </c>
      <c r="C132" s="411" t="s">
        <v>2737</v>
      </c>
      <c r="D132" s="411" t="s">
        <v>2738</v>
      </c>
      <c r="E132" s="476" t="s">
        <v>66</v>
      </c>
      <c r="F132" s="456" t="s">
        <v>2705</v>
      </c>
      <c r="G132" s="456" t="s">
        <v>2696</v>
      </c>
      <c r="H132" s="456" t="s">
        <v>2771</v>
      </c>
      <c r="I132" s="477" t="s">
        <v>1878</v>
      </c>
      <c r="J132" s="456" t="s">
        <v>2058</v>
      </c>
      <c r="K132" s="456">
        <v>1</v>
      </c>
      <c r="L132" s="456">
        <v>24</v>
      </c>
      <c r="M132" s="411" t="s">
        <v>2739</v>
      </c>
      <c r="N132" s="411" t="s">
        <v>2740</v>
      </c>
      <c r="O132" s="456" t="s">
        <v>2741</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c r="B133" s="456"/>
      <c r="C133" s="411"/>
      <c r="D133" s="411" t="s">
        <v>2742</v>
      </c>
      <c r="E133" s="476" t="s">
        <v>66</v>
      </c>
      <c r="F133" s="456" t="s">
        <v>2705</v>
      </c>
      <c r="G133" s="456" t="s">
        <v>2696</v>
      </c>
      <c r="H133" s="456" t="s">
        <v>2771</v>
      </c>
      <c r="I133" s="477" t="s">
        <v>1863</v>
      </c>
      <c r="J133" s="456" t="s">
        <v>2058</v>
      </c>
      <c r="K133" s="456">
        <v>1</v>
      </c>
      <c r="L133" s="456">
        <v>5</v>
      </c>
      <c r="M133" s="411" t="s">
        <v>2743</v>
      </c>
      <c r="N133" s="411" t="s">
        <v>2744</v>
      </c>
      <c r="O133" s="456" t="s">
        <v>2745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c r="B134" s="456"/>
      <c r="C134" s="411"/>
      <c r="D134" s="411" t="s">
        <v>2746</v>
      </c>
      <c r="E134" s="476" t="s">
        <v>66</v>
      </c>
      <c r="F134" s="456" t="s">
        <v>2705</v>
      </c>
      <c r="G134" s="456" t="s">
        <v>2696</v>
      </c>
      <c r="H134" s="456" t="s">
        <v>2771</v>
      </c>
      <c r="I134" s="477" t="s">
        <v>1870</v>
      </c>
      <c r="J134" s="456" t="s">
        <v>2058</v>
      </c>
      <c r="K134" s="456">
        <v>1</v>
      </c>
      <c r="L134" s="456">
        <v>2</v>
      </c>
      <c r="M134" s="411" t="s">
        <v>2743</v>
      </c>
      <c r="N134" s="411" t="s">
        <v>2747</v>
      </c>
      <c r="O134" s="456" t="s">
        <v>2748</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c r="B135" s="456"/>
      <c r="C135" s="411"/>
      <c r="D135" s="411" t="s">
        <v>2749</v>
      </c>
      <c r="E135" s="476" t="s">
        <v>66</v>
      </c>
      <c r="F135" s="456" t="s">
        <v>2705</v>
      </c>
      <c r="G135" s="456" t="s">
        <v>2696</v>
      </c>
      <c r="H135" s="456" t="s">
        <v>2771</v>
      </c>
      <c r="I135" s="477" t="s">
        <v>1874</v>
      </c>
      <c r="J135" s="456" t="s">
        <v>2058</v>
      </c>
      <c r="K135" s="456">
        <v>1</v>
      </c>
      <c r="L135" s="456">
        <v>1</v>
      </c>
      <c r="M135" s="411" t="s">
        <v>2743</v>
      </c>
      <c r="N135" s="411" t="s">
        <v>2750</v>
      </c>
      <c r="O135" s="456" t="s">
        <v>2751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25">
      <c r="A140" s="427">
        <v>120</v>
      </c>
      <c r="B140" s="502"/>
      <c r="C140" s="502"/>
      <c r="D140" s="502" t="s">
        <v>2418</v>
      </c>
      <c r="E140" s="503" t="s">
        <v>87</v>
      </c>
      <c r="F140" s="502" t="s">
        <v>2444</v>
      </c>
      <c r="G140" s="502" t="s">
        <v>1750</v>
      </c>
      <c r="H140" s="502" t="s">
        <v>2629</v>
      </c>
      <c r="I140" s="508" t="s">
        <v>2416</v>
      </c>
      <c r="J140" s="502" t="s">
        <v>2058</v>
      </c>
      <c r="K140" s="430">
        <v>1</v>
      </c>
      <c r="L140" s="502">
        <v>16</v>
      </c>
      <c r="M140" s="502" t="s">
        <v>2453</v>
      </c>
      <c r="N140" s="502" t="s">
        <v>2454</v>
      </c>
      <c r="O140" s="502"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25">
      <c r="A141" s="427">
        <v>121</v>
      </c>
      <c r="B141" s="502" t="s">
        <v>1702</v>
      </c>
      <c r="C141" s="502" t="s">
        <v>250</v>
      </c>
      <c r="D141" s="502" t="s">
        <v>250</v>
      </c>
      <c r="E141" s="503" t="s">
        <v>66</v>
      </c>
      <c r="F141" s="502" t="s">
        <v>390</v>
      </c>
      <c r="G141" s="502" t="s">
        <v>1751</v>
      </c>
      <c r="H141" s="502" t="s">
        <v>2628</v>
      </c>
      <c r="I141" s="509" t="s">
        <v>2361</v>
      </c>
      <c r="J141" s="502"/>
      <c r="K141" s="430">
        <v>1</v>
      </c>
      <c r="L141" s="502">
        <v>32</v>
      </c>
      <c r="M141" s="502" t="s">
        <v>1960</v>
      </c>
      <c r="N141" s="502" t="s">
        <v>2280</v>
      </c>
      <c r="O141" s="502"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25">
      <c r="A142" s="427">
        <v>122</v>
      </c>
      <c r="B142" s="502" t="s">
        <v>2427</v>
      </c>
      <c r="C142" s="502" t="s">
        <v>2421</v>
      </c>
      <c r="D142" s="502" t="s">
        <v>2422</v>
      </c>
      <c r="E142" s="503" t="s">
        <v>87</v>
      </c>
      <c r="F142" s="502" t="s">
        <v>2444</v>
      </c>
      <c r="G142" s="502" t="s">
        <v>1750</v>
      </c>
      <c r="H142" s="502" t="s">
        <v>2629</v>
      </c>
      <c r="I142" s="508" t="s">
        <v>2416</v>
      </c>
      <c r="J142" s="502" t="s">
        <v>2058</v>
      </c>
      <c r="K142" s="430">
        <v>1</v>
      </c>
      <c r="L142" s="502">
        <v>16</v>
      </c>
      <c r="M142" s="502" t="s">
        <v>1961</v>
      </c>
      <c r="N142" s="502" t="s">
        <v>2281</v>
      </c>
      <c r="O142" s="502"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123</v>
      </c>
      <c r="B143" s="502"/>
      <c r="C143" s="502"/>
      <c r="D143" s="502" t="s">
        <v>2428</v>
      </c>
      <c r="E143" s="503" t="s">
        <v>87</v>
      </c>
      <c r="F143" s="502" t="s">
        <v>2444</v>
      </c>
      <c r="G143" s="502" t="s">
        <v>1750</v>
      </c>
      <c r="H143" s="502" t="s">
        <v>2629</v>
      </c>
      <c r="I143" s="508" t="s">
        <v>2416</v>
      </c>
      <c r="J143" s="502" t="s">
        <v>2058</v>
      </c>
      <c r="K143" s="430">
        <v>1</v>
      </c>
      <c r="L143" s="502">
        <v>16</v>
      </c>
      <c r="M143" s="502" t="s">
        <v>2429</v>
      </c>
      <c r="N143" s="502" t="s">
        <v>2430</v>
      </c>
      <c r="O143" s="502"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25">
      <c r="A144" s="427">
        <v>124</v>
      </c>
      <c r="B144" s="502" t="s">
        <v>1703</v>
      </c>
      <c r="C144" s="502" t="s">
        <v>251</v>
      </c>
      <c r="D144" s="502" t="s">
        <v>251</v>
      </c>
      <c r="E144" s="503" t="s">
        <v>66</v>
      </c>
      <c r="F144" s="502" t="s">
        <v>390</v>
      </c>
      <c r="G144" s="502" t="s">
        <v>1751</v>
      </c>
      <c r="H144" s="502" t="s">
        <v>2628</v>
      </c>
      <c r="I144" s="509" t="s">
        <v>2361</v>
      </c>
      <c r="J144" s="502"/>
      <c r="K144" s="430">
        <v>1</v>
      </c>
      <c r="L144" s="502">
        <v>32</v>
      </c>
      <c r="M144" s="502" t="s">
        <v>1961</v>
      </c>
      <c r="N144" s="502" t="s">
        <v>2281</v>
      </c>
      <c r="O144" s="502"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25">
      <c r="A145" s="427">
        <v>125</v>
      </c>
      <c r="B145" s="502" t="s">
        <v>2456</v>
      </c>
      <c r="C145" s="502" t="s">
        <v>2451</v>
      </c>
      <c r="D145" s="502" t="s">
        <v>2423</v>
      </c>
      <c r="E145" s="503" t="s">
        <v>87</v>
      </c>
      <c r="F145" s="502" t="s">
        <v>2444</v>
      </c>
      <c r="G145" s="502" t="s">
        <v>1750</v>
      </c>
      <c r="H145" s="502" t="s">
        <v>2629</v>
      </c>
      <c r="I145" s="508" t="s">
        <v>2360</v>
      </c>
      <c r="J145" s="502" t="s">
        <v>2058</v>
      </c>
      <c r="K145" s="430">
        <v>1</v>
      </c>
      <c r="L145" s="502">
        <v>16</v>
      </c>
      <c r="M145" s="502" t="s">
        <v>1962</v>
      </c>
      <c r="N145" s="502" t="s">
        <v>2282</v>
      </c>
      <c r="O145" s="502"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126</v>
      </c>
      <c r="B146" s="502"/>
      <c r="C146" s="502"/>
      <c r="D146" s="502" t="s">
        <v>2435</v>
      </c>
      <c r="E146" s="503" t="s">
        <v>87</v>
      </c>
      <c r="F146" s="502" t="s">
        <v>2444</v>
      </c>
      <c r="G146" s="502" t="s">
        <v>1750</v>
      </c>
      <c r="H146" s="502" t="s">
        <v>2629</v>
      </c>
      <c r="I146" s="508" t="s">
        <v>2360</v>
      </c>
      <c r="J146" s="502" t="s">
        <v>2058</v>
      </c>
      <c r="K146" s="430">
        <v>1</v>
      </c>
      <c r="L146" s="502">
        <v>16</v>
      </c>
      <c r="M146" s="502" t="s">
        <v>2434</v>
      </c>
      <c r="N146" s="502" t="s">
        <v>2431</v>
      </c>
      <c r="O146" s="502"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25">
      <c r="A147" s="427">
        <v>127</v>
      </c>
      <c r="B147" s="502" t="s">
        <v>1704</v>
      </c>
      <c r="C147" s="502" t="s">
        <v>252</v>
      </c>
      <c r="D147" s="502" t="s">
        <v>252</v>
      </c>
      <c r="E147" s="503" t="s">
        <v>66</v>
      </c>
      <c r="F147" s="502" t="s">
        <v>390</v>
      </c>
      <c r="G147" s="502" t="s">
        <v>1751</v>
      </c>
      <c r="H147" s="502" t="s">
        <v>2628</v>
      </c>
      <c r="I147" s="509" t="s">
        <v>2361</v>
      </c>
      <c r="J147" s="502"/>
      <c r="K147" s="430">
        <v>1</v>
      </c>
      <c r="L147" s="502">
        <v>32</v>
      </c>
      <c r="M147" s="502" t="s">
        <v>1962</v>
      </c>
      <c r="N147" s="502" t="s">
        <v>2282</v>
      </c>
      <c r="O147" s="502"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25">
      <c r="A148" s="427">
        <v>128</v>
      </c>
      <c r="B148" s="502" t="s">
        <v>1705</v>
      </c>
      <c r="C148" s="502" t="s">
        <v>1536</v>
      </c>
      <c r="D148" s="502" t="s">
        <v>2544</v>
      </c>
      <c r="E148" s="503" t="s">
        <v>66</v>
      </c>
      <c r="F148" s="502" t="s">
        <v>2530</v>
      </c>
      <c r="G148" s="502" t="s">
        <v>1750</v>
      </c>
      <c r="H148" s="502" t="s">
        <v>2630</v>
      </c>
      <c r="I148" s="509" t="s">
        <v>2531</v>
      </c>
      <c r="J148" s="502" t="s">
        <v>2058</v>
      </c>
      <c r="K148" s="430">
        <v>1</v>
      </c>
      <c r="L148" s="502">
        <v>4</v>
      </c>
      <c r="M148" s="502" t="s">
        <v>2022</v>
      </c>
      <c r="N148" s="502" t="s">
        <v>2283</v>
      </c>
      <c r="O148" s="502"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25">
      <c r="A149" s="427">
        <v>129</v>
      </c>
      <c r="B149" s="502"/>
      <c r="C149" s="510"/>
      <c r="D149" s="502" t="s">
        <v>2547</v>
      </c>
      <c r="E149" s="503" t="s">
        <v>66</v>
      </c>
      <c r="F149" s="502" t="s">
        <v>2530</v>
      </c>
      <c r="G149" s="502" t="s">
        <v>1750</v>
      </c>
      <c r="H149" s="502" t="s">
        <v>2630</v>
      </c>
      <c r="I149" s="509" t="s">
        <v>2397</v>
      </c>
      <c r="J149" s="502" t="s">
        <v>2058</v>
      </c>
      <c r="K149" s="430">
        <v>1</v>
      </c>
      <c r="L149" s="502">
        <v>6</v>
      </c>
      <c r="M149" s="502" t="s">
        <v>2022</v>
      </c>
      <c r="N149" s="502" t="s">
        <v>2658</v>
      </c>
      <c r="O149" s="502"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25">
      <c r="A150" s="427">
        <v>130</v>
      </c>
      <c r="B150" s="502"/>
      <c r="C150" s="510"/>
      <c r="D150" s="502" t="s">
        <v>2546</v>
      </c>
      <c r="E150" s="503" t="s">
        <v>66</v>
      </c>
      <c r="F150" s="502" t="s">
        <v>2530</v>
      </c>
      <c r="G150" s="502" t="s">
        <v>1750</v>
      </c>
      <c r="H150" s="502" t="s">
        <v>2630</v>
      </c>
      <c r="I150" s="509" t="s">
        <v>2548</v>
      </c>
      <c r="J150" s="502" t="s">
        <v>2058</v>
      </c>
      <c r="K150" s="430">
        <v>1</v>
      </c>
      <c r="L150" s="502">
        <v>7</v>
      </c>
      <c r="M150" s="456" t="s">
        <v>2763</v>
      </c>
      <c r="N150" s="502" t="s">
        <v>2659</v>
      </c>
      <c r="O150" s="502"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02">
        <v>15</v>
      </c>
      <c r="M151" s="456" t="s">
        <v>2764</v>
      </c>
      <c r="N151" s="502" t="s">
        <v>2660</v>
      </c>
      <c r="O151" s="502"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2768</v>
      </c>
      <c r="N153" s="456" t="s">
        <v>2765</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2766</v>
      </c>
      <c r="N154" s="456" t="s">
        <v>2767</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25">
      <c r="A158" s="427">
        <v>138</v>
      </c>
      <c r="B158" s="430"/>
      <c r="C158" s="430"/>
      <c r="D158" s="456" t="s">
        <v>2754</v>
      </c>
      <c r="E158" s="476" t="s">
        <v>66</v>
      </c>
      <c r="F158" s="456" t="s">
        <v>2755</v>
      </c>
      <c r="G158" s="456" t="s">
        <v>2696</v>
      </c>
      <c r="H158" s="502" t="s">
        <v>2629</v>
      </c>
      <c r="I158" s="455" t="s">
        <v>1874</v>
      </c>
      <c r="J158" s="502" t="s">
        <v>2058</v>
      </c>
      <c r="K158" s="502">
        <v>1</v>
      </c>
      <c r="L158" s="430">
        <v>1</v>
      </c>
      <c r="M158" s="502" t="s">
        <v>2038</v>
      </c>
      <c r="N158" s="502" t="s">
        <v>2287</v>
      </c>
      <c r="O158" s="456" t="s">
        <v>2759</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25">
      <c r="A159" s="427">
        <v>139</v>
      </c>
      <c r="B159" s="430"/>
      <c r="C159" s="430"/>
      <c r="D159" s="456" t="s">
        <v>2756</v>
      </c>
      <c r="E159" s="476" t="s">
        <v>66</v>
      </c>
      <c r="F159" s="456" t="s">
        <v>2755</v>
      </c>
      <c r="G159" s="456" t="s">
        <v>2696</v>
      </c>
      <c r="H159" s="502" t="s">
        <v>2629</v>
      </c>
      <c r="I159" s="455" t="s">
        <v>1873</v>
      </c>
      <c r="J159" s="502" t="s">
        <v>2058</v>
      </c>
      <c r="K159" s="502">
        <v>1</v>
      </c>
      <c r="L159" s="430">
        <v>1</v>
      </c>
      <c r="M159" s="502" t="s">
        <v>2038</v>
      </c>
      <c r="N159" s="502" t="s">
        <v>2288</v>
      </c>
      <c r="O159" s="456" t="s">
        <v>2760</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25">
      <c r="A160" s="427">
        <v>140</v>
      </c>
      <c r="B160" s="430"/>
      <c r="C160" s="430"/>
      <c r="D160" s="456" t="s">
        <v>2757</v>
      </c>
      <c r="E160" s="476" t="s">
        <v>66</v>
      </c>
      <c r="F160" s="456" t="s">
        <v>2755</v>
      </c>
      <c r="G160" s="456" t="s">
        <v>2696</v>
      </c>
      <c r="H160" s="502" t="s">
        <v>2629</v>
      </c>
      <c r="I160" s="455" t="s">
        <v>1874</v>
      </c>
      <c r="J160" s="502" t="s">
        <v>2058</v>
      </c>
      <c r="K160" s="502">
        <v>1</v>
      </c>
      <c r="L160" s="430">
        <v>1</v>
      </c>
      <c r="M160" s="502" t="s">
        <v>2038</v>
      </c>
      <c r="N160" s="502" t="s">
        <v>2289</v>
      </c>
      <c r="O160" s="456" t="s">
        <v>2761</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141</v>
      </c>
      <c r="B161" s="430"/>
      <c r="C161" s="430"/>
      <c r="D161" s="456" t="s">
        <v>2758</v>
      </c>
      <c r="E161" s="476" t="s">
        <v>66</v>
      </c>
      <c r="F161" s="456" t="s">
        <v>2755</v>
      </c>
      <c r="G161" s="456" t="s">
        <v>2696</v>
      </c>
      <c r="H161" s="502" t="s">
        <v>2629</v>
      </c>
      <c r="I161" s="455" t="s">
        <v>1873</v>
      </c>
      <c r="J161" s="502" t="s">
        <v>2058</v>
      </c>
      <c r="K161" s="502">
        <v>1</v>
      </c>
      <c r="L161" s="430">
        <v>1</v>
      </c>
      <c r="M161" s="502" t="s">
        <v>2038</v>
      </c>
      <c r="N161" s="502" t="s">
        <v>2290</v>
      </c>
      <c r="O161" s="456" t="s">
        <v>2762</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25">
      <c r="A205" s="427">
        <v>185</v>
      </c>
      <c r="B205" s="430" t="s">
        <v>1708</v>
      </c>
      <c r="C205" s="430" t="s">
        <v>1558</v>
      </c>
      <c r="D205" s="430" t="s">
        <v>1555</v>
      </c>
      <c r="E205" s="449" t="s">
        <v>66</v>
      </c>
      <c r="F205" s="430" t="s">
        <v>1544</v>
      </c>
      <c r="G205" s="430" t="s">
        <v>1750</v>
      </c>
      <c r="H205" s="430" t="s">
        <v>2631</v>
      </c>
      <c r="I205" s="450" t="s">
        <v>2007</v>
      </c>
      <c r="J205" s="430" t="s">
        <v>2058</v>
      </c>
      <c r="K205" s="430">
        <v>1</v>
      </c>
      <c r="L205" s="430">
        <v>16</v>
      </c>
      <c r="M205" s="430" t="s">
        <v>2045</v>
      </c>
      <c r="N205" s="430" t="s">
        <v>2334</v>
      </c>
      <c r="O205" s="430" t="s">
        <v>1609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25">
      <c r="A206" s="427">
        <v>186</v>
      </c>
      <c r="B206" s="430"/>
      <c r="C206" s="430"/>
      <c r="D206" s="430" t="s">
        <v>1646</v>
      </c>
      <c r="E206" s="449" t="s">
        <v>66</v>
      </c>
      <c r="F206" s="430" t="s">
        <v>1544</v>
      </c>
      <c r="G206" s="430" t="s">
        <v>1750</v>
      </c>
      <c r="H206" s="430" t="s">
        <v>2631</v>
      </c>
      <c r="I206" s="450" t="s">
        <v>2008</v>
      </c>
      <c r="J206" s="430" t="s">
        <v>2058</v>
      </c>
      <c r="K206" s="430">
        <v>1</v>
      </c>
      <c r="L206" s="430">
        <v>8</v>
      </c>
      <c r="M206" s="430" t="s">
        <v>2046</v>
      </c>
      <c r="N206" s="430" t="s">
        <v>2335</v>
      </c>
      <c r="O206" s="430" t="s">
        <v>1610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269</v>
      </c>
      <c r="B289" s="430"/>
      <c r="C289" s="430"/>
      <c r="D289" s="430" t="s">
        <v>299</v>
      </c>
      <c r="E289" s="430"/>
      <c r="F289" s="430" t="s">
        <v>629</v>
      </c>
      <c r="G289" s="430"/>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276</v>
      </c>
      <c r="B296" s="430"/>
      <c r="C296" s="430"/>
      <c r="D296" s="430" t="s">
        <v>313</v>
      </c>
      <c r="E296" s="430"/>
      <c r="F296" s="430" t="s">
        <v>631</v>
      </c>
      <c r="G296" s="430"/>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278</v>
      </c>
      <c r="B298" s="430"/>
      <c r="C298" s="430"/>
      <c r="D298" s="430" t="s">
        <v>317</v>
      </c>
      <c r="E298" s="430"/>
      <c r="F298" s="430" t="s">
        <v>631</v>
      </c>
      <c r="G298" s="430"/>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2693" priority="2981"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321 AL72:DH251 AG72:AK127 P74:AF127 P136:AF141 AG136:AK157 P128:AK135 P147:AF157 P158:AK212">
    <cfRule type="expression" dxfId="2692" priority="2975">
      <formula>AND(P1=0, P1&lt;&gt;"")</formula>
    </cfRule>
    <cfRule type="expression" dxfId="2691" priority="2976">
      <formula>AND(P1&gt;0, P1&lt;10000000000)</formula>
    </cfRule>
    <cfRule type="cellIs" dxfId="2690" priority="2977" operator="equal">
      <formula>"yes"</formula>
    </cfRule>
    <cfRule type="cellIs" dxfId="2689" priority="2978" operator="equal">
      <formula>"no"</formula>
    </cfRule>
    <cfRule type="cellIs" dxfId="2688" priority="2980" operator="equal">
      <formula>"remove"</formula>
    </cfRule>
  </conditionalFormatting>
  <conditionalFormatting sqref="N5:N8 N39:N64 N68:N70 N35:N37 N72:N127 N12:N15 N19:N22 N26:N33 N152 N224:N1048576 N136:N143 N145:N148 N162:N222 N155:N157">
    <cfRule type="expression" dxfId="2687" priority="2738">
      <formula>COUNTIF($N$5:$N5,$N5)&gt;1</formula>
    </cfRule>
  </conditionalFormatting>
  <conditionalFormatting sqref="M5:M8 M39:M64 M68:M70 M35:M37 M72:M127 M12:M15 M19:M22 M26:M33 M145:M149 M224:M1048576 M136:M143 M162:M222 M155:M157 M152:M153">
    <cfRule type="expression" dxfId="2686" priority="2737">
      <formula>COUNTIF($M$5:$M5,$M5)&gt;1</formula>
    </cfRule>
  </conditionalFormatting>
  <conditionalFormatting sqref="G5:G8 G39:G64 G144 G68:G70 G253:G1048576 G147:G157 G223:G249 G35:G37 G72:G127 G12:G15 G19:G22 G26:G33 G136:G141 G162:G219">
    <cfRule type="containsText" dxfId="2685" priority="2736"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27 D141:AF144 B147:AF147 AD148:AD202 B152:AF152 B215:AC216 AE215:AF216 B217:AF219 Z220:AF227 AE228:AF228 AD228:AD240 B243:AC244 AE243:AF244 B246:AF249 A285:AC321 A254:AC257 AE254:AF321 A12:AF15 A9:C11 P9:AF11 A19:AF22 A18:E18 P16:AF18 A16:C17 E16:E17 A26:AF26 A25:E25 P23:AF25 A23:C24 E23:E24 A128:B135 AL72:DE435 A136:AF138 AG72:AK127 B158:C161 L158:L161 AG136:AK157 P128:AK135 B162:AK212 P158:AK161 B155:AF157 B153:L154 O153:AF154 M153">
    <cfRule type="expression" dxfId="2684" priority="2992">
      <formula>$J5="SoftStrap"</formula>
    </cfRule>
    <cfRule type="expression" dxfId="2683" priority="3277">
      <formula>$J5="GP2_CATEGORY"</formula>
    </cfRule>
    <cfRule type="expression" dxfId="2682" priority="3278">
      <formula>$J5="GP3_CATEGORY"</formula>
    </cfRule>
    <cfRule type="expression" dxfId="2681" priority="3279">
      <formula>$J5="GP3_IFP_CATEGORY"</formula>
    </cfRule>
    <cfRule type="expression" dxfId="2680" priority="3280">
      <formula>$J5="GP1_CATEGORY"</formula>
    </cfRule>
    <cfRule type="expression" dxfId="2679" priority="3281">
      <formula>$J5="GP1_IFP_CATEGORY"</formula>
    </cfRule>
  </conditionalFormatting>
  <conditionalFormatting sqref="L142 L145">
    <cfRule type="cellIs" dxfId="2678" priority="2713" operator="equal">
      <formula>1</formula>
    </cfRule>
  </conditionalFormatting>
  <conditionalFormatting sqref="K142 K145">
    <cfRule type="colorScale" priority="2714">
      <colorScale>
        <cfvo type="min"/>
        <cfvo type="percentile" val="50"/>
        <cfvo type="max"/>
        <color rgb="FFF8696B"/>
        <color rgb="FFFFEB84"/>
        <color rgb="FF63BE7B"/>
      </colorScale>
    </cfRule>
  </conditionalFormatting>
  <conditionalFormatting sqref="P142:Y142">
    <cfRule type="expression" dxfId="2677" priority="2708">
      <formula>AND(P142=0, P142&lt;&gt;"")</formula>
    </cfRule>
    <cfRule type="expression" dxfId="2676" priority="2709">
      <formula>AND(P142&gt;0, P142&lt;10000000000)</formula>
    </cfRule>
    <cfRule type="cellIs" dxfId="2675" priority="2710" operator="equal">
      <formula>"yes"</formula>
    </cfRule>
    <cfRule type="cellIs" dxfId="2674" priority="2711" operator="equal">
      <formula>"no"</formula>
    </cfRule>
    <cfRule type="cellIs" dxfId="2673" priority="2712" operator="equal">
      <formula>"remove"</formula>
    </cfRule>
  </conditionalFormatting>
  <conditionalFormatting sqref="A142">
    <cfRule type="expression" dxfId="2672" priority="2722">
      <formula>$J142="SoftStrap"</formula>
    </cfRule>
    <cfRule type="expression" dxfId="2671" priority="2723">
      <formula>$J142="GP2_CATEGORY"</formula>
    </cfRule>
    <cfRule type="expression" dxfId="2670" priority="2724">
      <formula>$J142="GP3_CATEGORY"</formula>
    </cfRule>
    <cfRule type="expression" dxfId="2669" priority="2725">
      <formula>$J142="GP3_IFP_CATEGORY"</formula>
    </cfRule>
    <cfRule type="expression" dxfId="2668" priority="2726">
      <formula>$J142="GP1_CATEGORY"</formula>
    </cfRule>
    <cfRule type="expression" dxfId="2667" priority="2727">
      <formula>$J142="GP1_IFP_CATEGORY"</formula>
    </cfRule>
  </conditionalFormatting>
  <conditionalFormatting sqref="L143:L144">
    <cfRule type="cellIs" dxfId="2666" priority="2690" operator="equal">
      <formula>1</formula>
    </cfRule>
  </conditionalFormatting>
  <conditionalFormatting sqref="K143">
    <cfRule type="colorScale" priority="2691">
      <colorScale>
        <cfvo type="min"/>
        <cfvo type="percentile" val="50"/>
        <cfvo type="max"/>
        <color rgb="FFF8696B"/>
        <color rgb="FFFFEB84"/>
        <color rgb="FF63BE7B"/>
      </colorScale>
    </cfRule>
  </conditionalFormatting>
  <conditionalFormatting sqref="P143:Y144">
    <cfRule type="expression" dxfId="2665" priority="2685">
      <formula>AND(P143=0, P143&lt;&gt;"")</formula>
    </cfRule>
    <cfRule type="expression" dxfId="2664" priority="2686">
      <formula>AND(P143&gt;0, P143&lt;10000000000)</formula>
    </cfRule>
    <cfRule type="cellIs" dxfId="2663" priority="2687" operator="equal">
      <formula>"yes"</formula>
    </cfRule>
    <cfRule type="cellIs" dxfId="2662" priority="2688" operator="equal">
      <formula>"no"</formula>
    </cfRule>
    <cfRule type="cellIs" dxfId="2661" priority="2689" operator="equal">
      <formula>"remove"</formula>
    </cfRule>
  </conditionalFormatting>
  <conditionalFormatting sqref="L146">
    <cfRule type="cellIs" dxfId="2660" priority="2667" operator="equal">
      <formula>1</formula>
    </cfRule>
  </conditionalFormatting>
  <conditionalFormatting sqref="K146">
    <cfRule type="colorScale" priority="2668">
      <colorScale>
        <cfvo type="min"/>
        <cfvo type="percentile" val="50"/>
        <cfvo type="max"/>
        <color rgb="FFF8696B"/>
        <color rgb="FFFFEB84"/>
        <color rgb="FF63BE7B"/>
      </colorScale>
    </cfRule>
  </conditionalFormatting>
  <conditionalFormatting sqref="A152">
    <cfRule type="expression" dxfId="2659" priority="2676">
      <formula>$J152="SoftStrap"</formula>
    </cfRule>
    <cfRule type="expression" dxfId="2658" priority="2677">
      <formula>$J152="GP2_CATEGORY"</formula>
    </cfRule>
    <cfRule type="expression" dxfId="2657" priority="2678">
      <formula>$J152="GP3_CATEGORY"</formula>
    </cfRule>
    <cfRule type="expression" dxfId="2656" priority="2679">
      <formula>$J152="GP3_IFP_CATEGORY"</formula>
    </cfRule>
    <cfRule type="expression" dxfId="2655" priority="2680">
      <formula>$J152="GP1_CATEGORY"</formula>
    </cfRule>
    <cfRule type="expression" dxfId="2654" priority="2681">
      <formula>$J152="GP1_IFP_CATEGORY"</formula>
    </cfRule>
  </conditionalFormatting>
  <conditionalFormatting sqref="N146">
    <cfRule type="expression" dxfId="2653" priority="2653">
      <formula>$J146="SoftStrap"</formula>
    </cfRule>
    <cfRule type="expression" dxfId="2652" priority="2654">
      <formula>$J146="GP2_CATEGORY"</formula>
    </cfRule>
    <cfRule type="expression" dxfId="2651" priority="2655">
      <formula>$J146="GP3_CATEGORY"</formula>
    </cfRule>
    <cfRule type="expression" dxfId="2650" priority="2656">
      <formula>$J146="GP3_IFP_CATEGORY"</formula>
    </cfRule>
    <cfRule type="expression" dxfId="2649" priority="2657">
      <formula>$J146="GP1_CATEGORY"</formula>
    </cfRule>
    <cfRule type="expression" dxfId="2648" priority="2658">
      <formula>$J146="GP1_IFP_CATEGORY"</formula>
    </cfRule>
  </conditionalFormatting>
  <conditionalFormatting sqref="O146">
    <cfRule type="expression" dxfId="2647" priority="2646">
      <formula>$J146="SoftStrap"</formula>
    </cfRule>
    <cfRule type="expression" dxfId="2646" priority="2647">
      <formula>$J146="GP2_CATEGORY"</formula>
    </cfRule>
    <cfRule type="expression" dxfId="2645" priority="2648">
      <formula>$J146="GP3_CATEGORY"</formula>
    </cfRule>
    <cfRule type="expression" dxfId="2644" priority="2649">
      <formula>$J146="GP3_IFP_CATEGORY"</formula>
    </cfRule>
    <cfRule type="expression" dxfId="2643" priority="2650">
      <formula>$J146="GP1_CATEGORY"</formula>
    </cfRule>
    <cfRule type="expression" dxfId="2642" priority="2651">
      <formula>$J146="GP1_IFP_CATEGORY"</formula>
    </cfRule>
  </conditionalFormatting>
  <conditionalFormatting sqref="L38">
    <cfRule type="cellIs" dxfId="2641" priority="2631" operator="equal">
      <formula>1</formula>
    </cfRule>
  </conditionalFormatting>
  <conditionalFormatting sqref="K38">
    <cfRule type="colorScale" priority="2632">
      <colorScale>
        <cfvo type="min"/>
        <cfvo type="percentile" val="50"/>
        <cfvo type="max"/>
        <color rgb="FFF8696B"/>
        <color rgb="FFFFEB84"/>
        <color rgb="FF63BE7B"/>
      </colorScale>
    </cfRule>
  </conditionalFormatting>
  <conditionalFormatting sqref="N38">
    <cfRule type="expression" dxfId="2640" priority="2625">
      <formula>COUNTIF($N$5:$N38,$N38)&gt;1</formula>
    </cfRule>
  </conditionalFormatting>
  <conditionalFormatting sqref="M38">
    <cfRule type="expression" dxfId="2639" priority="2624">
      <formula>COUNTIF($M$5:$M38,$M38)&gt;1</formula>
    </cfRule>
  </conditionalFormatting>
  <conditionalFormatting sqref="G38">
    <cfRule type="containsText" dxfId="2638" priority="2623" operator="containsText" text="deprecated">
      <formula>NOT(ISERROR(SEARCH("deprecated",G38)))</formula>
    </cfRule>
  </conditionalFormatting>
  <conditionalFormatting sqref="L65:L67">
    <cfRule type="cellIs" dxfId="2637" priority="2608" operator="equal">
      <formula>1</formula>
    </cfRule>
  </conditionalFormatting>
  <conditionalFormatting sqref="K65:K67">
    <cfRule type="colorScale" priority="2609">
      <colorScale>
        <cfvo type="min"/>
        <cfvo type="percentile" val="50"/>
        <cfvo type="max"/>
        <color rgb="FFF8696B"/>
        <color rgb="FFFFEB84"/>
        <color rgb="FF63BE7B"/>
      </colorScale>
    </cfRule>
  </conditionalFormatting>
  <conditionalFormatting sqref="N65:N67">
    <cfRule type="expression" dxfId="2636" priority="2602">
      <formula>COUNTIF($N$5:$N65,$N65)&gt;1</formula>
    </cfRule>
  </conditionalFormatting>
  <conditionalFormatting sqref="M65:M67">
    <cfRule type="expression" dxfId="2635" priority="2601">
      <formula>COUNTIF($M$5:$M65,$M65)&gt;1</formula>
    </cfRule>
  </conditionalFormatting>
  <conditionalFormatting sqref="G65:G67">
    <cfRule type="containsText" dxfId="2634" priority="2600" operator="containsText" text="deprecated">
      <formula>NOT(ISERROR(SEARCH("deprecated",G65)))</formula>
    </cfRule>
  </conditionalFormatting>
  <conditionalFormatting sqref="G142:G146">
    <cfRule type="containsText" dxfId="2633" priority="2593" operator="containsText" text="deprecated">
      <formula>NOT(ISERROR(SEARCH("deprecated",G142)))</formula>
    </cfRule>
  </conditionalFormatting>
  <conditionalFormatting sqref="Z144">
    <cfRule type="expression" dxfId="2632" priority="2516">
      <formula>AND(Z144=0, Z144&lt;&gt;"")</formula>
    </cfRule>
    <cfRule type="expression" dxfId="2631" priority="2517">
      <formula>AND(Z144&gt;0, Z144&lt;10000000000)</formula>
    </cfRule>
    <cfRule type="cellIs" dxfId="2630" priority="2518" operator="equal">
      <formula>"yes"</formula>
    </cfRule>
    <cfRule type="cellIs" dxfId="2629" priority="2519" operator="equal">
      <formula>"no"</formula>
    </cfRule>
    <cfRule type="cellIs" dxfId="2628" priority="2520" operator="equal">
      <formula>"remove"</formula>
    </cfRule>
  </conditionalFormatting>
  <conditionalFormatting sqref="N144 N223:N224">
    <cfRule type="expression" dxfId="2627" priority="3300">
      <formula>COUNTIF($N$5:$N146,$N144)&gt;1</formula>
    </cfRule>
  </conditionalFormatting>
  <conditionalFormatting sqref="M144 M223:M224">
    <cfRule type="expression" dxfId="2626" priority="3304">
      <formula>COUNTIF($M$5:$M146,$M144)&gt;1</formula>
    </cfRule>
  </conditionalFormatting>
  <conditionalFormatting sqref="C139">
    <cfRule type="expression" dxfId="2625" priority="2488">
      <formula>$J139="SoftStrap"</formula>
    </cfRule>
    <cfRule type="expression" dxfId="2624" priority="2489">
      <formula>$J139="GP2_CATEGORY"</formula>
    </cfRule>
    <cfRule type="expression" dxfId="2623" priority="2490">
      <formula>$J139="GP3_CATEGORY"</formula>
    </cfRule>
    <cfRule type="expression" dxfId="2622" priority="2491">
      <formula>$J139="GP3_IFP_CATEGORY"</formula>
    </cfRule>
    <cfRule type="expression" dxfId="2621" priority="2492">
      <formula>$J139="GP1_CATEGORY"</formula>
    </cfRule>
    <cfRule type="expression" dxfId="2620" priority="2493">
      <formula>$J139="GP1_IFP_CATEGORY"</formula>
    </cfRule>
  </conditionalFormatting>
  <conditionalFormatting sqref="C142">
    <cfRule type="expression" dxfId="2619" priority="2482">
      <formula>$J142="SoftStrap"</formula>
    </cfRule>
    <cfRule type="expression" dxfId="2618" priority="2483">
      <formula>$J142="GP2_CATEGORY"</formula>
    </cfRule>
    <cfRule type="expression" dxfId="2617" priority="2484">
      <formula>$J142="GP3_CATEGORY"</formula>
    </cfRule>
    <cfRule type="expression" dxfId="2616" priority="2485">
      <formula>$J142="GP3_IFP_CATEGORY"</formula>
    </cfRule>
    <cfRule type="expression" dxfId="2615" priority="2486">
      <formula>$J142="GP1_CATEGORY"</formula>
    </cfRule>
    <cfRule type="expression" dxfId="2614" priority="2487">
      <formula>$J142="GP1_IFP_CATEGORY"</formula>
    </cfRule>
  </conditionalFormatting>
  <conditionalFormatting sqref="F140">
    <cfRule type="expression" dxfId="2613" priority="2452">
      <formula>$J140="SoftStrap"</formula>
    </cfRule>
    <cfRule type="expression" dxfId="2612" priority="2453">
      <formula>$J140="GP2_CATEGORY"</formula>
    </cfRule>
    <cfRule type="expression" dxfId="2611" priority="2454">
      <formula>$J140="GP3_CATEGORY"</formula>
    </cfRule>
    <cfRule type="expression" dxfId="2610" priority="2455">
      <formula>$J140="GP3_IFP_CATEGORY"</formula>
    </cfRule>
    <cfRule type="expression" dxfId="2609" priority="2456">
      <formula>$J140="GP1_CATEGORY"</formula>
    </cfRule>
    <cfRule type="expression" dxfId="2608" priority="2457">
      <formula>$J140="GP1_IFP_CATEGORY"</formula>
    </cfRule>
  </conditionalFormatting>
  <conditionalFormatting sqref="F139">
    <cfRule type="expression" dxfId="2607" priority="2446">
      <formula>$J139="SoftStrap"</formula>
    </cfRule>
    <cfRule type="expression" dxfId="2606" priority="2447">
      <formula>$J139="GP2_CATEGORY"</formula>
    </cfRule>
    <cfRule type="expression" dxfId="2605" priority="2448">
      <formula>$J139="GP3_CATEGORY"</formula>
    </cfRule>
    <cfRule type="expression" dxfId="2604" priority="2449">
      <formula>$J139="GP3_IFP_CATEGORY"</formula>
    </cfRule>
    <cfRule type="expression" dxfId="2603" priority="2450">
      <formula>$J139="GP1_CATEGORY"</formula>
    </cfRule>
    <cfRule type="expression" dxfId="2602" priority="2451">
      <formula>$J139="GP1_IFP_CATEGORY"</formula>
    </cfRule>
  </conditionalFormatting>
  <conditionalFormatting sqref="B139">
    <cfRule type="expression" dxfId="2601" priority="2440">
      <formula>$J139="SoftStrap"</formula>
    </cfRule>
    <cfRule type="expression" dxfId="2600" priority="2441">
      <formula>$J139="GP2_CATEGORY"</formula>
    </cfRule>
    <cfRule type="expression" dxfId="2599" priority="2442">
      <formula>$J139="GP3_CATEGORY"</formula>
    </cfRule>
    <cfRule type="expression" dxfId="2598" priority="2443">
      <formula>$J139="GP3_IFP_CATEGORY"</formula>
    </cfRule>
    <cfRule type="expression" dxfId="2597" priority="2444">
      <formula>$J139="GP1_CATEGORY"</formula>
    </cfRule>
    <cfRule type="expression" dxfId="2596" priority="2445">
      <formula>$J139="GP1_IFP_CATEGORY"</formula>
    </cfRule>
  </conditionalFormatting>
  <conditionalFormatting sqref="B142">
    <cfRule type="expression" dxfId="2595" priority="2434">
      <formula>$J142="SoftStrap"</formula>
    </cfRule>
    <cfRule type="expression" dxfId="2594" priority="2435">
      <formula>$J142="GP2_CATEGORY"</formula>
    </cfRule>
    <cfRule type="expression" dxfId="2593" priority="2436">
      <formula>$J142="GP3_CATEGORY"</formula>
    </cfRule>
    <cfRule type="expression" dxfId="2592" priority="2437">
      <formula>$J142="GP3_IFP_CATEGORY"</formula>
    </cfRule>
    <cfRule type="expression" dxfId="2591" priority="2438">
      <formula>$J142="GP1_CATEGORY"</formula>
    </cfRule>
    <cfRule type="expression" dxfId="2590" priority="2439">
      <formula>$J142="GP1_IFP_CATEGORY"</formula>
    </cfRule>
  </conditionalFormatting>
  <conditionalFormatting sqref="G145:G146 G142:G143">
    <cfRule type="containsText" dxfId="2589" priority="2433" operator="containsText" text="deprecated">
      <formula>NOT(ISERROR(SEARCH("deprecated",G142)))</formula>
    </cfRule>
  </conditionalFormatting>
  <conditionalFormatting sqref="H27:H33 H35:H42">
    <cfRule type="expression" dxfId="2588" priority="2428">
      <formula>$J27="GP2_CATEGORY"</formula>
    </cfRule>
    <cfRule type="expression" dxfId="2587" priority="2429">
      <formula>$J27="GP3_CATEGORY"</formula>
    </cfRule>
    <cfRule type="expression" dxfId="2586" priority="2430">
      <formula>$J27="GP3_IFP_CATEGORY"</formula>
    </cfRule>
    <cfRule type="expression" dxfId="2585" priority="2431">
      <formula>$J27="GP1_CATEGORY"</formula>
    </cfRule>
    <cfRule type="expression" dxfId="2584" priority="2432">
      <formula>$J27="GP1_IFP_CATEGORY"</formula>
    </cfRule>
  </conditionalFormatting>
  <conditionalFormatting sqref="H253:H1048576 H1:H8 H223:H249 H35:H70 H72:H127 H12:H15 H19:H22 H26:H33 H136:H157 H162:H219">
    <cfRule type="cellIs" dxfId="2583" priority="2277" operator="equal">
      <formula>"JtagRd, SBRd, R4Err"</formula>
    </cfRule>
    <cfRule type="cellIs" dxfId="2582" priority="2278" operator="equal">
      <formula>"JtagRd, SBRd"</formula>
    </cfRule>
    <cfRule type="cellIs" dxfId="2581" priority="2279" operator="equal">
      <formula>"JtagRd, SBRd, JtagWr, SBWr, R4Err"</formula>
    </cfRule>
    <cfRule type="cellIs" dxfId="2580" priority="2280" operator="equal">
      <formula>"JtagRd, SBRd, R4Err, LockTag"</formula>
    </cfRule>
    <cfRule type="cellIs" dxfId="2579" priority="2416" operator="equal">
      <formula>"JtagRd, SBRd, SEC_CRC-16"</formula>
    </cfRule>
    <cfRule type="cellIs" dxfId="2578" priority="2417" operator="equal">
      <formula>"JtagRd, SBRd, JtagWr, R4Err, CRC-16"</formula>
    </cfRule>
    <cfRule type="cellIs" dxfId="2577" priority="2418" operator="equal">
      <formula>"JtagRd, SBRd, JtagWr, SBWr, R4Err, CRC-16"</formula>
    </cfRule>
    <cfRule type="cellIs" dxfId="2576" priority="2419" operator="equal">
      <formula>"JtagRd, SBRd, CRC-16"</formula>
    </cfRule>
  </conditionalFormatting>
  <conditionalFormatting sqref="H253:H1048576 H5:H8 H223:H249 H35:H70 H72:H127 H12:H15 H19:H22 H26:H33 H136:H157 H162:H219">
    <cfRule type="containsText" dxfId="2575" priority="2281" operator="containsText" text="Zeroizable">
      <formula>NOT(ISERROR(SEARCH("Zeroizable",H5)))</formula>
    </cfRule>
    <cfRule type="containsText" dxfId="2574" priority="2282" operator="containsText" text="BOD">
      <formula>NOT(ISERROR(SEARCH("BOD",H5)))</formula>
    </cfRule>
  </conditionalFormatting>
  <conditionalFormatting sqref="L220:L221">
    <cfRule type="cellIs" dxfId="2573" priority="2216" operator="equal">
      <formula>1</formula>
    </cfRule>
  </conditionalFormatting>
  <conditionalFormatting sqref="G220:G221">
    <cfRule type="containsText" dxfId="2572" priority="2208" operator="containsText" text="deprecated">
      <formula>NOT(ISERROR(SEARCH("deprecated",G220)))</formula>
    </cfRule>
  </conditionalFormatting>
  <conditionalFormatting sqref="K220:K221">
    <cfRule type="colorScale" priority="2223">
      <colorScale>
        <cfvo type="min"/>
        <cfvo type="percentile" val="50"/>
        <cfvo type="max"/>
        <color rgb="FFF8696B"/>
        <color rgb="FFFFEB84"/>
        <color rgb="FF63BE7B"/>
      </colorScale>
    </cfRule>
  </conditionalFormatting>
  <conditionalFormatting sqref="H220:H221">
    <cfRule type="cellIs" dxfId="2571" priority="2198" operator="equal">
      <formula>"JtagRd, SBRd, R4Err"</formula>
    </cfRule>
    <cfRule type="cellIs" dxfId="2570" priority="2199" operator="equal">
      <formula>"JtagRd, SBRd"</formula>
    </cfRule>
    <cfRule type="cellIs" dxfId="2569" priority="2200" operator="equal">
      <formula>"JtagRd, SBRd, JtagWr, SBWr, R4Err"</formula>
    </cfRule>
    <cfRule type="cellIs" dxfId="2568" priority="2201" operator="equal">
      <formula>"JtagRd, SBRd, R4Err, LockTag"</formula>
    </cfRule>
    <cfRule type="cellIs" dxfId="2567" priority="2204" operator="equal">
      <formula>"JtagRd, SBRd, SEC_CRC-16"</formula>
    </cfRule>
    <cfRule type="cellIs" dxfId="2566" priority="2205" operator="equal">
      <formula>"JtagRd, SBRd, JtagWr, R4Err, CRC-16"</formula>
    </cfRule>
    <cfRule type="cellIs" dxfId="2565" priority="2206" operator="equal">
      <formula>"JtagRd, SBRd, JtagWr, SBWr, R4Err, CRC-16"</formula>
    </cfRule>
    <cfRule type="cellIs" dxfId="2564" priority="2207" operator="equal">
      <formula>"JtagRd, SBRd, CRC-16"</formula>
    </cfRule>
  </conditionalFormatting>
  <conditionalFormatting sqref="H220:H221">
    <cfRule type="containsText" dxfId="2563" priority="2202" operator="containsText" text="Zeroizable">
      <formula>NOT(ISERROR(SEARCH("Zeroizable",H220)))</formula>
    </cfRule>
    <cfRule type="containsText" dxfId="2562" priority="2203" operator="containsText" text="BOD">
      <formula>NOT(ISERROR(SEARCH("BOD",H220)))</formula>
    </cfRule>
  </conditionalFormatting>
  <conditionalFormatting sqref="L222:L224">
    <cfRule type="cellIs" dxfId="2561" priority="2190" operator="equal">
      <formula>1</formula>
    </cfRule>
  </conditionalFormatting>
  <conditionalFormatting sqref="G222:G224">
    <cfRule type="containsText" dxfId="2560" priority="2182" operator="containsText" text="deprecated">
      <formula>NOT(ISERROR(SEARCH("deprecated",G222)))</formula>
    </cfRule>
  </conditionalFormatting>
  <conditionalFormatting sqref="H222:H224">
    <cfRule type="cellIs" dxfId="2559" priority="2172" operator="equal">
      <formula>"JtagRd, SBRd, R4Err"</formula>
    </cfRule>
    <cfRule type="cellIs" dxfId="2558" priority="2173" operator="equal">
      <formula>"JtagRd, SBRd"</formula>
    </cfRule>
    <cfRule type="cellIs" dxfId="2557" priority="2174" operator="equal">
      <formula>"JtagRd, SBRd, JtagWr, SBWr, R4Err"</formula>
    </cfRule>
    <cfRule type="cellIs" dxfId="2556" priority="2175" operator="equal">
      <formula>"JtagRd, SBRd, R4Err, LockTag"</formula>
    </cfRule>
    <cfRule type="cellIs" dxfId="2555" priority="2178" operator="equal">
      <formula>"JtagRd, SBRd, SEC_CRC-16"</formula>
    </cfRule>
    <cfRule type="cellIs" dxfId="2554" priority="2179" operator="equal">
      <formula>"JtagRd, SBRd, JtagWr, R4Err, CRC-16"</formula>
    </cfRule>
    <cfRule type="cellIs" dxfId="2553" priority="2180" operator="equal">
      <formula>"JtagRd, SBRd, JtagWr, SBWr, R4Err, CRC-16"</formula>
    </cfRule>
    <cfRule type="cellIs" dxfId="2552" priority="2181" operator="equal">
      <formula>"JtagRd, SBRd, CRC-16"</formula>
    </cfRule>
  </conditionalFormatting>
  <conditionalFormatting sqref="H222:H224">
    <cfRule type="containsText" dxfId="2551" priority="2176" operator="containsText" text="Zeroizable">
      <formula>NOT(ISERROR(SEARCH("Zeroizable",H222)))</formula>
    </cfRule>
    <cfRule type="containsText" dxfId="2550" priority="2177" operator="containsText" text="BOD">
      <formula>NOT(ISERROR(SEARCH("BOD",H222)))</formula>
    </cfRule>
  </conditionalFormatting>
  <conditionalFormatting sqref="L250:L251">
    <cfRule type="cellIs" dxfId="2549" priority="2127" operator="equal">
      <formula>1</formula>
    </cfRule>
  </conditionalFormatting>
  <conditionalFormatting sqref="G250:G251">
    <cfRule type="containsText" dxfId="2548" priority="2119" operator="containsText" text="deprecated">
      <formula>NOT(ISERROR(SEARCH("deprecated",G250)))</formula>
    </cfRule>
  </conditionalFormatting>
  <conditionalFormatting sqref="K250:K251">
    <cfRule type="colorScale" priority="2134">
      <colorScale>
        <cfvo type="min"/>
        <cfvo type="percentile" val="50"/>
        <cfvo type="max"/>
        <color rgb="FFF8696B"/>
        <color rgb="FFFFEB84"/>
        <color rgb="FF63BE7B"/>
      </colorScale>
    </cfRule>
  </conditionalFormatting>
  <conditionalFormatting sqref="H250:H251">
    <cfRule type="cellIs" dxfId="2547" priority="2109" operator="equal">
      <formula>"JtagRd, SBRd, R4Err"</formula>
    </cfRule>
    <cfRule type="cellIs" dxfId="2546" priority="2110" operator="equal">
      <formula>"JtagRd, SBRd"</formula>
    </cfRule>
    <cfRule type="cellIs" dxfId="2545" priority="2111" operator="equal">
      <formula>"JtagRd, SBRd, JtagWr, SBWr, R4Err"</formula>
    </cfRule>
    <cfRule type="cellIs" dxfId="2544" priority="2112" operator="equal">
      <formula>"JtagRd, SBRd, R4Err, LockTag"</formula>
    </cfRule>
    <cfRule type="cellIs" dxfId="2543" priority="2115" operator="equal">
      <formula>"JtagRd, SBRd, SEC_CRC-16"</formula>
    </cfRule>
    <cfRule type="cellIs" dxfId="2542" priority="2116" operator="equal">
      <formula>"JtagRd, SBRd, JtagWr, R4Err, CRC-16"</formula>
    </cfRule>
    <cfRule type="cellIs" dxfId="2541" priority="2117" operator="equal">
      <formula>"JtagRd, SBRd, JtagWr, SBWr, R4Err, CRC-16"</formula>
    </cfRule>
    <cfRule type="cellIs" dxfId="2540" priority="2118" operator="equal">
      <formula>"JtagRd, SBRd, CRC-16"</formula>
    </cfRule>
  </conditionalFormatting>
  <conditionalFormatting sqref="H250:H251">
    <cfRule type="containsText" dxfId="2539" priority="2113" operator="containsText" text="Zeroizable">
      <formula>NOT(ISERROR(SEARCH("Zeroizable",H250)))</formula>
    </cfRule>
    <cfRule type="containsText" dxfId="2538" priority="2114" operator="containsText" text="BOD">
      <formula>NOT(ISERROR(SEARCH("BOD",H250)))</formula>
    </cfRule>
  </conditionalFormatting>
  <conditionalFormatting sqref="AB250:AB251">
    <cfRule type="expression" dxfId="2537" priority="2072">
      <formula>AND(AB250=0, AB250&lt;&gt;"")</formula>
    </cfRule>
    <cfRule type="expression" dxfId="2536" priority="2073">
      <formula>AND(AB250&gt;0, AB250&lt;10000000000)</formula>
    </cfRule>
    <cfRule type="cellIs" dxfId="2535" priority="2074" operator="equal">
      <formula>"yes"</formula>
    </cfRule>
    <cfRule type="cellIs" dxfId="2534" priority="2075" operator="equal">
      <formula>"no"</formula>
    </cfRule>
    <cfRule type="cellIs" dxfId="2533" priority="2076" operator="equal">
      <formula>"remove"</formula>
    </cfRule>
  </conditionalFormatting>
  <conditionalFormatting sqref="AB250:AB251">
    <cfRule type="expression" dxfId="2532" priority="2077">
      <formula>$J250="SoftStrap"</formula>
    </cfRule>
    <cfRule type="expression" dxfId="2531" priority="2078">
      <formula>$J250="GP2_CATEGORY"</formula>
    </cfRule>
    <cfRule type="expression" dxfId="2530" priority="2079">
      <formula>$J250="GP3_CATEGORY"</formula>
    </cfRule>
    <cfRule type="expression" dxfId="2529" priority="2080">
      <formula>$J250="GP3_IFP_CATEGORY"</formula>
    </cfRule>
    <cfRule type="expression" dxfId="2528" priority="2081">
      <formula>$J250="GP1_CATEGORY"</formula>
    </cfRule>
    <cfRule type="expression" dxfId="2527" priority="2082">
      <formula>$J250="GP1_IFP_CATEGORY"</formula>
    </cfRule>
  </conditionalFormatting>
  <conditionalFormatting sqref="AA250:AA251">
    <cfRule type="expression" dxfId="2526" priority="2028">
      <formula>AND(AA250=0, AA250&lt;&gt;"")</formula>
    </cfRule>
    <cfRule type="expression" dxfId="2525" priority="2029">
      <formula>AND(AA250&gt;0, AA250&lt;10000000000)</formula>
    </cfRule>
    <cfRule type="cellIs" dxfId="2524" priority="2030" operator="equal">
      <formula>"yes"</formula>
    </cfRule>
    <cfRule type="cellIs" dxfId="2523" priority="2031" operator="equal">
      <formula>"no"</formula>
    </cfRule>
    <cfRule type="cellIs" dxfId="2522" priority="2032" operator="equal">
      <formula>"remove"</formula>
    </cfRule>
  </conditionalFormatting>
  <conditionalFormatting sqref="AA250:AA251">
    <cfRule type="expression" dxfId="2521" priority="2033">
      <formula>$J250="SoftStrap"</formula>
    </cfRule>
    <cfRule type="expression" dxfId="2520" priority="2034">
      <formula>$J250="GP2_CATEGORY"</formula>
    </cfRule>
    <cfRule type="expression" dxfId="2519" priority="2035">
      <formula>$J250="GP3_CATEGORY"</formula>
    </cfRule>
    <cfRule type="expression" dxfId="2518" priority="2036">
      <formula>$J250="GP3_IFP_CATEGORY"</formula>
    </cfRule>
    <cfRule type="expression" dxfId="2517" priority="2037">
      <formula>$J250="GP1_CATEGORY"</formula>
    </cfRule>
    <cfRule type="expression" dxfId="2516" priority="2038">
      <formula>$J250="GP1_IFP_CATEGORY"</formula>
    </cfRule>
  </conditionalFormatting>
  <conditionalFormatting sqref="Z142:Z143">
    <cfRule type="expression" dxfId="2515" priority="1995">
      <formula>AND(Z142=0, Z142&lt;&gt;"")</formula>
    </cfRule>
    <cfRule type="expression" dxfId="2514" priority="1996">
      <formula>AND(Z142&gt;0, Z142&lt;10000000000)</formula>
    </cfRule>
    <cfRule type="cellIs" dxfId="2513" priority="1997" operator="equal">
      <formula>"yes"</formula>
    </cfRule>
    <cfRule type="cellIs" dxfId="2512" priority="1998" operator="equal">
      <formula>"no"</formula>
    </cfRule>
    <cfRule type="cellIs" dxfId="2511" priority="1999" operator="equal">
      <formula>"remove"</formula>
    </cfRule>
  </conditionalFormatting>
  <conditionalFormatting sqref="AA213:AB214">
    <cfRule type="expression" dxfId="2510" priority="1951">
      <formula>AND(AA213=0, AA213&lt;&gt;"")</formula>
    </cfRule>
    <cfRule type="expression" dxfId="2509" priority="1952">
      <formula>AND(AA213&gt;0, AA213&lt;10000000000)</formula>
    </cfRule>
    <cfRule type="cellIs" dxfId="2508" priority="1953" operator="equal">
      <formula>"yes"</formula>
    </cfRule>
    <cfRule type="cellIs" dxfId="2507" priority="1954" operator="equal">
      <formula>"no"</formula>
    </cfRule>
    <cfRule type="cellIs" dxfId="2506" priority="1955" operator="equal">
      <formula>"remove"</formula>
    </cfRule>
  </conditionalFormatting>
  <conditionalFormatting sqref="AA213:AB214">
    <cfRule type="expression" dxfId="2505" priority="1956">
      <formula>$J213="SoftStrap"</formula>
    </cfRule>
    <cfRule type="expression" dxfId="2504" priority="1957">
      <formula>$J213="GP2_CATEGORY"</formula>
    </cfRule>
    <cfRule type="expression" dxfId="2503" priority="1958">
      <formula>$J213="GP3_CATEGORY"</formula>
    </cfRule>
    <cfRule type="expression" dxfId="2502" priority="1959">
      <formula>$J213="GP3_IFP_CATEGORY"</formula>
    </cfRule>
    <cfRule type="expression" dxfId="2501" priority="1960">
      <formula>$J213="GP1_CATEGORY"</formula>
    </cfRule>
    <cfRule type="expression" dxfId="2500" priority="1961">
      <formula>$J213="GP1_IFP_CATEGORY"</formula>
    </cfRule>
  </conditionalFormatting>
  <conditionalFormatting sqref="AC213:AC214 AE213:AF214">
    <cfRule type="expression" dxfId="2499" priority="1940">
      <formula>AND(AC213=0, AC213&lt;&gt;"")</formula>
    </cfRule>
    <cfRule type="expression" dxfId="2498" priority="1941">
      <formula>AND(AC213&gt;0, AC213&lt;10000000000)</formula>
    </cfRule>
    <cfRule type="cellIs" dxfId="2497" priority="1942" operator="equal">
      <formula>"yes"</formula>
    </cfRule>
    <cfRule type="cellIs" dxfId="2496" priority="1943" operator="equal">
      <formula>"no"</formula>
    </cfRule>
    <cfRule type="cellIs" dxfId="2495" priority="1944" operator="equal">
      <formula>"remove"</formula>
    </cfRule>
  </conditionalFormatting>
  <conditionalFormatting sqref="AC213:AC214 AE213:AF214">
    <cfRule type="expression" dxfId="2494" priority="1945">
      <formula>$J213="SoftStrap"</formula>
    </cfRule>
    <cfRule type="expression" dxfId="2493" priority="1946">
      <formula>$J213="GP2_CATEGORY"</formula>
    </cfRule>
    <cfRule type="expression" dxfId="2492" priority="1947">
      <formula>$J213="GP3_CATEGORY"</formula>
    </cfRule>
    <cfRule type="expression" dxfId="2491" priority="1948">
      <formula>$J213="GP3_IFP_CATEGORY"</formula>
    </cfRule>
    <cfRule type="expression" dxfId="2490" priority="1949">
      <formula>$J213="GP1_CATEGORY"</formula>
    </cfRule>
    <cfRule type="expression" dxfId="2489" priority="1950">
      <formula>$J213="GP1_IFP_CATEGORY"</formula>
    </cfRule>
  </conditionalFormatting>
  <conditionalFormatting sqref="AB229">
    <cfRule type="expression" dxfId="2488" priority="1929">
      <formula>AND(AB229=0, AB229&lt;&gt;"")</formula>
    </cfRule>
    <cfRule type="expression" dxfId="2487" priority="1930">
      <formula>AND(AB229&gt;0, AB229&lt;10000000000)</formula>
    </cfRule>
    <cfRule type="cellIs" dxfId="2486" priority="1931" operator="equal">
      <formula>"yes"</formula>
    </cfRule>
    <cfRule type="cellIs" dxfId="2485" priority="1932" operator="equal">
      <formula>"no"</formula>
    </cfRule>
    <cfRule type="cellIs" dxfId="2484" priority="1933" operator="equal">
      <formula>"remove"</formula>
    </cfRule>
  </conditionalFormatting>
  <conditionalFormatting sqref="AB229">
    <cfRule type="expression" dxfId="2483" priority="1934">
      <formula>$J229="SoftStrap"</formula>
    </cfRule>
    <cfRule type="expression" dxfId="2482" priority="1935">
      <formula>$J229="GP2_CATEGORY"</formula>
    </cfRule>
    <cfRule type="expression" dxfId="2481" priority="1936">
      <formula>$J229="GP3_CATEGORY"</formula>
    </cfRule>
    <cfRule type="expression" dxfId="2480" priority="1937">
      <formula>$J229="GP3_IFP_CATEGORY"</formula>
    </cfRule>
    <cfRule type="expression" dxfId="2479" priority="1938">
      <formula>$J229="GP1_CATEGORY"</formula>
    </cfRule>
    <cfRule type="expression" dxfId="2478" priority="1939">
      <formula>$J229="GP1_IFP_CATEGORY"</formula>
    </cfRule>
  </conditionalFormatting>
  <conditionalFormatting sqref="AA229">
    <cfRule type="expression" dxfId="2477" priority="1918">
      <formula>AND(AA229=0, AA229&lt;&gt;"")</formula>
    </cfRule>
    <cfRule type="expression" dxfId="2476" priority="1919">
      <formula>AND(AA229&gt;0, AA229&lt;10000000000)</formula>
    </cfRule>
    <cfRule type="cellIs" dxfId="2475" priority="1920" operator="equal">
      <formula>"yes"</formula>
    </cfRule>
    <cfRule type="cellIs" dxfId="2474" priority="1921" operator="equal">
      <formula>"no"</formula>
    </cfRule>
    <cfRule type="cellIs" dxfId="2473" priority="1922" operator="equal">
      <formula>"remove"</formula>
    </cfRule>
  </conditionalFormatting>
  <conditionalFormatting sqref="AA229">
    <cfRule type="expression" dxfId="2472" priority="1923">
      <formula>$J229="SoftStrap"</formula>
    </cfRule>
    <cfRule type="expression" dxfId="2471" priority="1924">
      <formula>$J229="GP2_CATEGORY"</formula>
    </cfRule>
    <cfRule type="expression" dxfId="2470" priority="1925">
      <formula>$J229="GP3_CATEGORY"</formula>
    </cfRule>
    <cfRule type="expression" dxfId="2469" priority="1926">
      <formula>$J229="GP3_IFP_CATEGORY"</formula>
    </cfRule>
    <cfRule type="expression" dxfId="2468" priority="1927">
      <formula>$J229="GP1_CATEGORY"</formula>
    </cfRule>
    <cfRule type="expression" dxfId="2467" priority="1928">
      <formula>$J229="GP1_IFP_CATEGORY"</formula>
    </cfRule>
  </conditionalFormatting>
  <conditionalFormatting sqref="AC229 AE229:AF229">
    <cfRule type="expression" dxfId="2466" priority="1907">
      <formula>AND(AC229=0, AC229&lt;&gt;"")</formula>
    </cfRule>
    <cfRule type="expression" dxfId="2465" priority="1908">
      <formula>AND(AC229&gt;0, AC229&lt;10000000000)</formula>
    </cfRule>
    <cfRule type="cellIs" dxfId="2464" priority="1909" operator="equal">
      <formula>"yes"</formula>
    </cfRule>
    <cfRule type="cellIs" dxfId="2463" priority="1910" operator="equal">
      <formula>"no"</formula>
    </cfRule>
    <cfRule type="cellIs" dxfId="2462" priority="1911" operator="equal">
      <formula>"remove"</formula>
    </cfRule>
  </conditionalFormatting>
  <conditionalFormatting sqref="AC229 AE229:AF229">
    <cfRule type="expression" dxfId="2461" priority="1912">
      <formula>$J229="SoftStrap"</formula>
    </cfRule>
    <cfRule type="expression" dxfId="2460" priority="1913">
      <formula>$J229="GP2_CATEGORY"</formula>
    </cfRule>
    <cfRule type="expression" dxfId="2459" priority="1914">
      <formula>$J229="GP3_CATEGORY"</formula>
    </cfRule>
    <cfRule type="expression" dxfId="2458" priority="1915">
      <formula>$J229="GP3_IFP_CATEGORY"</formula>
    </cfRule>
    <cfRule type="expression" dxfId="2457" priority="1916">
      <formula>$J229="GP1_CATEGORY"</formula>
    </cfRule>
    <cfRule type="expression" dxfId="2456" priority="1917">
      <formula>$J229="GP1_IFP_CATEGORY"</formula>
    </cfRule>
  </conditionalFormatting>
  <conditionalFormatting sqref="AB245">
    <cfRule type="expression" dxfId="2455" priority="1896">
      <formula>AND(AB245=0, AB245&lt;&gt;"")</formula>
    </cfRule>
    <cfRule type="expression" dxfId="2454" priority="1897">
      <formula>AND(AB245&gt;0, AB245&lt;10000000000)</formula>
    </cfRule>
    <cfRule type="cellIs" dxfId="2453" priority="1898" operator="equal">
      <formula>"yes"</formula>
    </cfRule>
    <cfRule type="cellIs" dxfId="2452" priority="1899" operator="equal">
      <formula>"no"</formula>
    </cfRule>
    <cfRule type="cellIs" dxfId="2451" priority="1900" operator="equal">
      <formula>"remove"</formula>
    </cfRule>
  </conditionalFormatting>
  <conditionalFormatting sqref="AB245">
    <cfRule type="expression" dxfId="2450" priority="1901">
      <formula>$J245="SoftStrap"</formula>
    </cfRule>
    <cfRule type="expression" dxfId="2449" priority="1902">
      <formula>$J245="GP2_CATEGORY"</formula>
    </cfRule>
    <cfRule type="expression" dxfId="2448" priority="1903">
      <formula>$J245="GP3_CATEGORY"</formula>
    </cfRule>
    <cfRule type="expression" dxfId="2447" priority="1904">
      <formula>$J245="GP3_IFP_CATEGORY"</formula>
    </cfRule>
    <cfRule type="expression" dxfId="2446" priority="1905">
      <formula>$J245="GP1_CATEGORY"</formula>
    </cfRule>
    <cfRule type="expression" dxfId="2445" priority="1906">
      <formula>$J245="GP1_IFP_CATEGORY"</formula>
    </cfRule>
  </conditionalFormatting>
  <conditionalFormatting sqref="AA245">
    <cfRule type="expression" dxfId="2444" priority="1885">
      <formula>AND(AA245=0, AA245&lt;&gt;"")</formula>
    </cfRule>
    <cfRule type="expression" dxfId="2443" priority="1886">
      <formula>AND(AA245&gt;0, AA245&lt;10000000000)</formula>
    </cfRule>
    <cfRule type="cellIs" dxfId="2442" priority="1887" operator="equal">
      <formula>"yes"</formula>
    </cfRule>
    <cfRule type="cellIs" dxfId="2441" priority="1888" operator="equal">
      <formula>"no"</formula>
    </cfRule>
    <cfRule type="cellIs" dxfId="2440" priority="1889" operator="equal">
      <formula>"remove"</formula>
    </cfRule>
  </conditionalFormatting>
  <conditionalFormatting sqref="AA245">
    <cfRule type="expression" dxfId="2439" priority="1890">
      <formula>$J245="SoftStrap"</formula>
    </cfRule>
    <cfRule type="expression" dxfId="2438" priority="1891">
      <formula>$J245="GP2_CATEGORY"</formula>
    </cfRule>
    <cfRule type="expression" dxfId="2437" priority="1892">
      <formula>$J245="GP3_CATEGORY"</formula>
    </cfRule>
    <cfRule type="expression" dxfId="2436" priority="1893">
      <formula>$J245="GP3_IFP_CATEGORY"</formula>
    </cfRule>
    <cfRule type="expression" dxfId="2435" priority="1894">
      <formula>$J245="GP1_CATEGORY"</formula>
    </cfRule>
    <cfRule type="expression" dxfId="2434" priority="1895">
      <formula>$J245="GP1_IFP_CATEGORY"</formula>
    </cfRule>
  </conditionalFormatting>
  <conditionalFormatting sqref="AC245 AE245:AF245">
    <cfRule type="expression" dxfId="2433" priority="1874">
      <formula>AND(AC245=0, AC245&lt;&gt;"")</formula>
    </cfRule>
    <cfRule type="expression" dxfId="2432" priority="1875">
      <formula>AND(AC245&gt;0, AC245&lt;10000000000)</formula>
    </cfRule>
    <cfRule type="cellIs" dxfId="2431" priority="1876" operator="equal">
      <formula>"yes"</formula>
    </cfRule>
    <cfRule type="cellIs" dxfId="2430" priority="1877" operator="equal">
      <formula>"no"</formula>
    </cfRule>
    <cfRule type="cellIs" dxfId="2429" priority="1878" operator="equal">
      <formula>"remove"</formula>
    </cfRule>
  </conditionalFormatting>
  <conditionalFormatting sqref="AC245 AE245:AF245">
    <cfRule type="expression" dxfId="2428" priority="1879">
      <formula>$J245="SoftStrap"</formula>
    </cfRule>
    <cfRule type="expression" dxfId="2427" priority="1880">
      <formula>$J245="GP2_CATEGORY"</formula>
    </cfRule>
    <cfRule type="expression" dxfId="2426" priority="1881">
      <formula>$J245="GP3_CATEGORY"</formula>
    </cfRule>
    <cfRule type="expression" dxfId="2425" priority="1882">
      <formula>$J245="GP3_IFP_CATEGORY"</formula>
    </cfRule>
    <cfRule type="expression" dxfId="2424" priority="1883">
      <formula>$J245="GP1_CATEGORY"</formula>
    </cfRule>
    <cfRule type="expression" dxfId="2423" priority="1884">
      <formula>$J245="GP1_IFP_CATEGORY"</formula>
    </cfRule>
  </conditionalFormatting>
  <conditionalFormatting sqref="K253:K1048576 K225 K144 K1:K8 K39:K64 K68:K70 K147:K157 K228:K249 K35:K37 K72:K127 K12:K15 K19:K22 K26:K33 K136:K141 K162:K219">
    <cfRule type="colorScale" priority="3354">
      <colorScale>
        <cfvo type="min"/>
        <cfvo type="percentile" val="50"/>
        <cfvo type="max"/>
        <color rgb="FFF8696B"/>
        <color rgb="FFFFEB84"/>
        <color rgb="FF63BE7B"/>
      </colorScale>
    </cfRule>
  </conditionalFormatting>
  <conditionalFormatting sqref="A227:I227">
    <cfRule type="expression" dxfId="2422" priority="1867">
      <formula>$J227="SoftStrap"</formula>
    </cfRule>
    <cfRule type="expression" dxfId="2421" priority="1868">
      <formula>$J227="GP2_CATEGORY"</formula>
    </cfRule>
    <cfRule type="expression" dxfId="2420" priority="1869">
      <formula>$J227="GP3_CATEGORY"</formula>
    </cfRule>
    <cfRule type="expression" dxfId="2419" priority="1870">
      <formula>$J227="GP3_IFP_CATEGORY"</formula>
    </cfRule>
    <cfRule type="expression" dxfId="2418" priority="1871">
      <formula>$J227="GP1_CATEGORY"</formula>
    </cfRule>
    <cfRule type="expression" dxfId="2417" priority="1872">
      <formula>$J227="GP1_IFP_CATEGORY"</formula>
    </cfRule>
  </conditionalFormatting>
  <conditionalFormatting sqref="K226:K227">
    <cfRule type="colorScale" priority="1873">
      <colorScale>
        <cfvo type="min"/>
        <cfvo type="percentile" val="50"/>
        <cfvo type="max"/>
        <color rgb="FFF8696B"/>
        <color rgb="FFFFEB84"/>
        <color rgb="FF63BE7B"/>
      </colorScale>
    </cfRule>
  </conditionalFormatting>
  <conditionalFormatting sqref="J227">
    <cfRule type="expression" dxfId="2416" priority="1806">
      <formula>$J227="SoftStrap"</formula>
    </cfRule>
    <cfRule type="expression" dxfId="2415" priority="1807">
      <formula>$J227="GP2_CATEGORY"</formula>
    </cfRule>
    <cfRule type="expression" dxfId="2414" priority="1808">
      <formula>$J227="GP3_CATEGORY"</formula>
    </cfRule>
    <cfRule type="expression" dxfId="2413" priority="1809">
      <formula>$J227="GP3_IFP_CATEGORY"</formula>
    </cfRule>
    <cfRule type="expression" dxfId="2412" priority="1810">
      <formula>$J227="GP1_CATEGORY"</formula>
    </cfRule>
    <cfRule type="expression" dxfId="2411" priority="1811">
      <formula>$J227="GP1_IFP_CATEGORY"</formula>
    </cfRule>
  </conditionalFormatting>
  <conditionalFormatting sqref="L252">
    <cfRule type="cellIs" dxfId="2410" priority="1792" operator="equal">
      <formula>1</formula>
    </cfRule>
  </conditionalFormatting>
  <conditionalFormatting sqref="AA252:AF252 AL252:DH252">
    <cfRule type="expression" dxfId="2409" priority="1787">
      <formula>AND(AA252=0, AA252&lt;&gt;"")</formula>
    </cfRule>
    <cfRule type="expression" dxfId="2408" priority="1788">
      <formula>AND(AA252&gt;0, AA252&lt;10000000000)</formula>
    </cfRule>
    <cfRule type="cellIs" dxfId="2407" priority="1789" operator="equal">
      <formula>"yes"</formula>
    </cfRule>
    <cfRule type="cellIs" dxfId="2406" priority="1790" operator="equal">
      <formula>"no"</formula>
    </cfRule>
    <cfRule type="cellIs" dxfId="2405" priority="1791" operator="equal">
      <formula>"remove"</formula>
    </cfRule>
  </conditionalFormatting>
  <conditionalFormatting sqref="G252">
    <cfRule type="containsText" dxfId="2404" priority="1784" operator="containsText" text="deprecated">
      <formula>NOT(ISERROR(SEARCH("deprecated",G252)))</formula>
    </cfRule>
  </conditionalFormatting>
  <conditionalFormatting sqref="A252:O252">
    <cfRule type="expression" dxfId="2403" priority="1793">
      <formula>$J252="SoftStrap"</formula>
    </cfRule>
    <cfRule type="expression" dxfId="2402" priority="1794">
      <formula>$J252="GP2_CATEGORY"</formula>
    </cfRule>
    <cfRule type="expression" dxfId="2401" priority="1795">
      <formula>$J252="GP3_CATEGORY"</formula>
    </cfRule>
    <cfRule type="expression" dxfId="2400" priority="1796">
      <formula>$J252="GP3_IFP_CATEGORY"</formula>
    </cfRule>
    <cfRule type="expression" dxfId="2399" priority="1797">
      <formula>$J252="GP1_CATEGORY"</formula>
    </cfRule>
    <cfRule type="expression" dxfId="2398" priority="1798">
      <formula>$J252="GP1_IFP_CATEGORY"</formula>
    </cfRule>
  </conditionalFormatting>
  <conditionalFormatting sqref="H252">
    <cfRule type="cellIs" dxfId="2397" priority="1774" operator="equal">
      <formula>"JtagRd, SBRd, R4Err"</formula>
    </cfRule>
    <cfRule type="cellIs" dxfId="2396" priority="1775" operator="equal">
      <formula>"JtagRd, SBRd"</formula>
    </cfRule>
    <cfRule type="cellIs" dxfId="2395" priority="1776" operator="equal">
      <formula>"JtagRd, SBRd, JtagWr, SBWr, R4Err"</formula>
    </cfRule>
    <cfRule type="cellIs" dxfId="2394" priority="1777" operator="equal">
      <formula>"JtagRd, SBRd, R4Err, LockTag"</formula>
    </cfRule>
    <cfRule type="cellIs" dxfId="2393" priority="1780" operator="equal">
      <formula>"JtagRd, SBRd, SEC_CRC-16"</formula>
    </cfRule>
    <cfRule type="cellIs" dxfId="2392" priority="1781" operator="equal">
      <formula>"JtagRd, SBRd, JtagWr, R4Err, CRC-16"</formula>
    </cfRule>
    <cfRule type="cellIs" dxfId="2391" priority="1782" operator="equal">
      <formula>"JtagRd, SBRd, JtagWr, SBWr, R4Err, CRC-16"</formula>
    </cfRule>
    <cfRule type="cellIs" dxfId="2390" priority="1783" operator="equal">
      <formula>"JtagRd, SBRd, CRC-16"</formula>
    </cfRule>
  </conditionalFormatting>
  <conditionalFormatting sqref="H252">
    <cfRule type="containsText" dxfId="2389" priority="1778" operator="containsText" text="Zeroizable">
      <formula>NOT(ISERROR(SEARCH("Zeroizable",H252)))</formula>
    </cfRule>
    <cfRule type="containsText" dxfId="2388" priority="1779" operator="containsText" text="BOD">
      <formula>NOT(ISERROR(SEARCH("BOD",H252)))</formula>
    </cfRule>
  </conditionalFormatting>
  <conditionalFormatting sqref="K252">
    <cfRule type="colorScale" priority="1799">
      <colorScale>
        <cfvo type="min"/>
        <cfvo type="percentile" val="50"/>
        <cfvo type="max"/>
        <color rgb="FFF8696B"/>
        <color rgb="FFFFEB84"/>
        <color rgb="FF63BE7B"/>
      </colorScale>
    </cfRule>
  </conditionalFormatting>
  <conditionalFormatting sqref="AC250:AF251">
    <cfRule type="expression" dxfId="2387" priority="1763">
      <formula>AND(AC250=0, AC250&lt;&gt;"")</formula>
    </cfRule>
    <cfRule type="expression" dxfId="2386" priority="1764">
      <formula>AND(AC250&gt;0, AC250&lt;10000000000)</formula>
    </cfRule>
    <cfRule type="cellIs" dxfId="2385" priority="1765" operator="equal">
      <formula>"yes"</formula>
    </cfRule>
    <cfRule type="cellIs" dxfId="2384" priority="1766" operator="equal">
      <formula>"no"</formula>
    </cfRule>
    <cfRule type="cellIs" dxfId="2383" priority="1767" operator="equal">
      <formula>"remove"</formula>
    </cfRule>
  </conditionalFormatting>
  <conditionalFormatting sqref="AC250:AF251">
    <cfRule type="expression" dxfId="2382" priority="1768">
      <formula>$J250="SoftStrap"</formula>
    </cfRule>
    <cfRule type="expression" dxfId="2381" priority="1769">
      <formula>$J250="GP2_CATEGORY"</formula>
    </cfRule>
    <cfRule type="expression" dxfId="2380" priority="1770">
      <formula>$J250="GP3_CATEGORY"</formula>
    </cfRule>
    <cfRule type="expression" dxfId="2379" priority="1771">
      <formula>$J250="GP3_IFP_CATEGORY"</formula>
    </cfRule>
    <cfRule type="expression" dxfId="2378" priority="1772">
      <formula>$J250="GP1_CATEGORY"</formula>
    </cfRule>
    <cfRule type="expression" dxfId="2377" priority="1773">
      <formula>$J250="GP1_IFP_CATEGORY"</formula>
    </cfRule>
  </conditionalFormatting>
  <conditionalFormatting sqref="K223:K224">
    <cfRule type="colorScale" priority="3581">
      <colorScale>
        <cfvo type="min"/>
        <cfvo type="percentile" val="50"/>
        <cfvo type="max"/>
        <color rgb="FFF8696B"/>
        <color rgb="FFFFEB84"/>
        <color rgb="FF63BE7B"/>
      </colorScale>
    </cfRule>
  </conditionalFormatting>
  <conditionalFormatting sqref="P142:Z142">
    <cfRule type="expression" dxfId="2376" priority="1758">
      <formula>AND(P142=0, P142&lt;&gt;"")</formula>
    </cfRule>
    <cfRule type="expression" dxfId="2375" priority="1759">
      <formula>AND(P142&gt;0, P142&lt;10000000000)</formula>
    </cfRule>
    <cfRule type="cellIs" dxfId="2374" priority="1760" operator="equal">
      <formula>"yes"</formula>
    </cfRule>
    <cfRule type="cellIs" dxfId="2373" priority="1761" operator="equal">
      <formula>"no"</formula>
    </cfRule>
    <cfRule type="cellIs" dxfId="2372" priority="1762" operator="equal">
      <formula>"remove"</formula>
    </cfRule>
  </conditionalFormatting>
  <conditionalFormatting sqref="P143:Y143">
    <cfRule type="expression" dxfId="2371" priority="1753">
      <formula>AND(P143=0, P143&lt;&gt;"")</formula>
    </cfRule>
    <cfRule type="expression" dxfId="2370" priority="1754">
      <formula>AND(P143&gt;0, P143&lt;10000000000)</formula>
    </cfRule>
    <cfRule type="cellIs" dxfId="2369" priority="1755" operator="equal">
      <formula>"yes"</formula>
    </cfRule>
    <cfRule type="cellIs" dxfId="2368" priority="1756" operator="equal">
      <formula>"no"</formula>
    </cfRule>
    <cfRule type="cellIs" dxfId="2367" priority="1757" operator="equal">
      <formula>"remove"</formula>
    </cfRule>
  </conditionalFormatting>
  <conditionalFormatting sqref="P143:Z143">
    <cfRule type="expression" dxfId="2366" priority="1748">
      <formula>AND(P143=0, P143&lt;&gt;"")</formula>
    </cfRule>
    <cfRule type="expression" dxfId="2365" priority="1749">
      <formula>AND(P143&gt;0, P143&lt;10000000000)</formula>
    </cfRule>
    <cfRule type="cellIs" dxfId="2364" priority="1750" operator="equal">
      <formula>"yes"</formula>
    </cfRule>
    <cfRule type="cellIs" dxfId="2363" priority="1751" operator="equal">
      <formula>"no"</formula>
    </cfRule>
    <cfRule type="cellIs" dxfId="2362" priority="1752" operator="equal">
      <formula>"remove"</formula>
    </cfRule>
  </conditionalFormatting>
  <conditionalFormatting sqref="K222">
    <cfRule type="colorScale" priority="3672">
      <colorScale>
        <cfvo type="min"/>
        <cfvo type="percentile" val="50"/>
        <cfvo type="max"/>
        <color rgb="FFF8696B"/>
        <color rgb="FFFFEB84"/>
        <color rgb="FF63BE7B"/>
      </colorScale>
    </cfRule>
  </conditionalFormatting>
  <conditionalFormatting sqref="P142:Z142">
    <cfRule type="expression" dxfId="2361" priority="1691">
      <formula>AND(P142=0, P142&lt;&gt;"")</formula>
    </cfRule>
    <cfRule type="expression" dxfId="2360" priority="1692">
      <formula>AND(P142&gt;0, P142&lt;10000000000)</formula>
    </cfRule>
    <cfRule type="cellIs" dxfId="2359" priority="1693" operator="equal">
      <formula>"yes"</formula>
    </cfRule>
    <cfRule type="cellIs" dxfId="2358" priority="1694" operator="equal">
      <formula>"no"</formula>
    </cfRule>
    <cfRule type="cellIs" dxfId="2357" priority="1695" operator="equal">
      <formula>"remove"</formula>
    </cfRule>
  </conditionalFormatting>
  <conditionalFormatting sqref="P143:Y143">
    <cfRule type="expression" dxfId="2356" priority="1686">
      <formula>AND(P143=0, P143&lt;&gt;"")</formula>
    </cfRule>
    <cfRule type="expression" dxfId="2355" priority="1687">
      <formula>AND(P143&gt;0, P143&lt;10000000000)</formula>
    </cfRule>
    <cfRule type="cellIs" dxfId="2354" priority="1688" operator="equal">
      <formula>"yes"</formula>
    </cfRule>
    <cfRule type="cellIs" dxfId="2353" priority="1689" operator="equal">
      <formula>"no"</formula>
    </cfRule>
    <cfRule type="cellIs" dxfId="2352" priority="1690" operator="equal">
      <formula>"remove"</formula>
    </cfRule>
  </conditionalFormatting>
  <conditionalFormatting sqref="P143:Z143">
    <cfRule type="expression" dxfId="2351" priority="1681">
      <formula>AND(P143=0, P143&lt;&gt;"")</formula>
    </cfRule>
    <cfRule type="expression" dxfId="2350" priority="1682">
      <formula>AND(P143&gt;0, P143&lt;10000000000)</formula>
    </cfRule>
    <cfRule type="cellIs" dxfId="2349" priority="1683" operator="equal">
      <formula>"yes"</formula>
    </cfRule>
    <cfRule type="cellIs" dxfId="2348" priority="1684" operator="equal">
      <formula>"no"</formula>
    </cfRule>
    <cfRule type="cellIs" dxfId="2347" priority="1685" operator="equal">
      <formula>"remove"</formula>
    </cfRule>
  </conditionalFormatting>
  <conditionalFormatting sqref="P143:Z143">
    <cfRule type="expression" dxfId="2346" priority="1676">
      <formula>AND(P143=0, P143&lt;&gt;"")</formula>
    </cfRule>
    <cfRule type="expression" dxfId="2345" priority="1677">
      <formula>AND(P143&gt;0, P143&lt;10000000000)</formula>
    </cfRule>
    <cfRule type="cellIs" dxfId="2344" priority="1678" operator="equal">
      <formula>"yes"</formula>
    </cfRule>
    <cfRule type="cellIs" dxfId="2343" priority="1679" operator="equal">
      <formula>"no"</formula>
    </cfRule>
    <cfRule type="cellIs" dxfId="2342" priority="1680" operator="equal">
      <formula>"remove"</formula>
    </cfRule>
  </conditionalFormatting>
  <conditionalFormatting sqref="P145:Z145">
    <cfRule type="expression" dxfId="2341" priority="1670">
      <formula>$J145="SoftStrap"</formula>
    </cfRule>
    <cfRule type="expression" dxfId="2340" priority="1671">
      <formula>$J145="GP2_CATEGORY"</formula>
    </cfRule>
    <cfRule type="expression" dxfId="2339" priority="1672">
      <formula>$J145="GP3_CATEGORY"</formula>
    </cfRule>
    <cfRule type="expression" dxfId="2338" priority="1673">
      <formula>$J145="GP3_IFP_CATEGORY"</formula>
    </cfRule>
    <cfRule type="expression" dxfId="2337" priority="1674">
      <formula>$J145="GP1_CATEGORY"</formula>
    </cfRule>
    <cfRule type="expression" dxfId="2336" priority="1675">
      <formula>$J145="GP1_IFP_CATEGORY"</formula>
    </cfRule>
  </conditionalFormatting>
  <conditionalFormatting sqref="P145:Y145">
    <cfRule type="expression" dxfId="2335" priority="1665">
      <formula>AND(P145=0, P145&lt;&gt;"")</formula>
    </cfRule>
    <cfRule type="expression" dxfId="2334" priority="1666">
      <formula>AND(P145&gt;0, P145&lt;10000000000)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Z145">
    <cfRule type="expression" dxfId="2330" priority="1660">
      <formula>AND(Z145=0, Z145&lt;&gt;"")</formula>
    </cfRule>
    <cfRule type="expression" dxfId="2329" priority="1661">
      <formula>AND(Z145&gt;0, Z145&lt;10000000000)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145:Y145">
    <cfRule type="expression" dxfId="2325" priority="1655">
      <formula>AND(P145=0, P145&lt;&gt;"")</formula>
    </cfRule>
    <cfRule type="expression" dxfId="2324" priority="1656">
      <formula>AND(P145&gt;0, P145&lt;10000000000)</formula>
    </cfRule>
    <cfRule type="cellIs" dxfId="2323" priority="1657" operator="equal">
      <formula>"yes"</formula>
    </cfRule>
    <cfRule type="cellIs" dxfId="2322" priority="1658" operator="equal">
      <formula>"no"</formula>
    </cfRule>
    <cfRule type="cellIs" dxfId="2321" priority="1659" operator="equal">
      <formula>"remove"</formula>
    </cfRule>
  </conditionalFormatting>
  <conditionalFormatting sqref="P145:Z145">
    <cfRule type="expression" dxfId="2320" priority="1650">
      <formula>AND(P145=0, P145&lt;&gt;"")</formula>
    </cfRule>
    <cfRule type="expression" dxfId="2319" priority="1651">
      <formula>AND(P145&gt;0, P145&lt;10000000000)</formula>
    </cfRule>
    <cfRule type="cellIs" dxfId="2318" priority="1652" operator="equal">
      <formula>"yes"</formula>
    </cfRule>
    <cfRule type="cellIs" dxfId="2317" priority="1653" operator="equal">
      <formula>"no"</formula>
    </cfRule>
    <cfRule type="cellIs" dxfId="2316" priority="1654" operator="equal">
      <formula>"remove"</formula>
    </cfRule>
  </conditionalFormatting>
  <conditionalFormatting sqref="P145:Y145">
    <cfRule type="expression" dxfId="2315" priority="1645">
      <formula>AND(P145=0, P145&lt;&gt;"")</formula>
    </cfRule>
    <cfRule type="expression" dxfId="2314" priority="1646">
      <formula>AND(P145&gt;0, P145&lt;10000000000)</formula>
    </cfRule>
    <cfRule type="cellIs" dxfId="2313" priority="1647" operator="equal">
      <formula>"yes"</formula>
    </cfRule>
    <cfRule type="cellIs" dxfId="2312" priority="1648" operator="equal">
      <formula>"no"</formula>
    </cfRule>
    <cfRule type="cellIs" dxfId="2311" priority="1649" operator="equal">
      <formula>"remove"</formula>
    </cfRule>
  </conditionalFormatting>
  <conditionalFormatting sqref="P145:Z145">
    <cfRule type="expression" dxfId="2310" priority="1640">
      <formula>AND(P145=0, P145&lt;&gt;"")</formula>
    </cfRule>
    <cfRule type="expression" dxfId="2309" priority="1641">
      <formula>AND(P145&gt;0, P145&lt;10000000000)</formula>
    </cfRule>
    <cfRule type="cellIs" dxfId="2308" priority="1642" operator="equal">
      <formula>"yes"</formula>
    </cfRule>
    <cfRule type="cellIs" dxfId="2307" priority="1643" operator="equal">
      <formula>"no"</formula>
    </cfRule>
    <cfRule type="cellIs" dxfId="2306" priority="1644" operator="equal">
      <formula>"remove"</formula>
    </cfRule>
  </conditionalFormatting>
  <conditionalFormatting sqref="P145:Z145">
    <cfRule type="expression" dxfId="2305" priority="1635">
      <formula>AND(P145=0, P145&lt;&gt;"")</formula>
    </cfRule>
    <cfRule type="expression" dxfId="2304" priority="1636">
      <formula>AND(P145&gt;0, P145&lt;10000000000)</formula>
    </cfRule>
    <cfRule type="cellIs" dxfId="2303" priority="1637" operator="equal">
      <formula>"yes"</formula>
    </cfRule>
    <cfRule type="cellIs" dxfId="2302" priority="1638" operator="equal">
      <formula>"no"</formula>
    </cfRule>
    <cfRule type="cellIs" dxfId="2301" priority="1639" operator="equal">
      <formula>"remove"</formula>
    </cfRule>
  </conditionalFormatting>
  <conditionalFormatting sqref="P146:Z146">
    <cfRule type="expression" dxfId="2300" priority="1629">
      <formula>$J146="SoftStrap"</formula>
    </cfRule>
    <cfRule type="expression" dxfId="2299" priority="1630">
      <formula>$J146="GP2_CATEGORY"</formula>
    </cfRule>
    <cfRule type="expression" dxfId="2298" priority="1631">
      <formula>$J146="GP3_CATEGORY"</formula>
    </cfRule>
    <cfRule type="expression" dxfId="2297" priority="1632">
      <formula>$J146="GP3_IFP_CATEGORY"</formula>
    </cfRule>
    <cfRule type="expression" dxfId="2296" priority="1633">
      <formula>$J146="GP1_CATEGORY"</formula>
    </cfRule>
    <cfRule type="expression" dxfId="2295" priority="1634">
      <formula>$J146="GP1_IFP_CATEGORY"</formula>
    </cfRule>
  </conditionalFormatting>
  <conditionalFormatting sqref="P146:Y146">
    <cfRule type="expression" dxfId="2294" priority="1624">
      <formula>AND(P146=0, P146&lt;&gt;"")</formula>
    </cfRule>
    <cfRule type="expression" dxfId="2293" priority="1625">
      <formula>AND(P146&gt;0, P146&lt;10000000000)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Z146">
    <cfRule type="expression" dxfId="2289" priority="1619">
      <formula>AND(Z146=0, Z146&lt;&gt;"")</formula>
    </cfRule>
    <cfRule type="expression" dxfId="2288" priority="1620">
      <formula>AND(Z146&gt;0, Z146&lt;10000000000)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146:Y146">
    <cfRule type="expression" dxfId="2284" priority="1614">
      <formula>AND(P146=0, P146&lt;&gt;"")</formula>
    </cfRule>
    <cfRule type="expression" dxfId="2283" priority="1615">
      <formula>AND(P146&gt;0, P146&lt;10000000000)</formula>
    </cfRule>
    <cfRule type="cellIs" dxfId="2282" priority="1616" operator="equal">
      <formula>"yes"</formula>
    </cfRule>
    <cfRule type="cellIs" dxfId="2281" priority="1617" operator="equal">
      <formula>"no"</formula>
    </cfRule>
    <cfRule type="cellIs" dxfId="2280" priority="1618" operator="equal">
      <formula>"remove"</formula>
    </cfRule>
  </conditionalFormatting>
  <conditionalFormatting sqref="P146:Z146">
    <cfRule type="expression" dxfId="2279" priority="1609">
      <formula>AND(P146=0, P146&lt;&gt;"")</formula>
    </cfRule>
    <cfRule type="expression" dxfId="2278" priority="1610">
      <formula>AND(P146&gt;0, P146&lt;10000000000)</formula>
    </cfRule>
    <cfRule type="cellIs" dxfId="2277" priority="1611" operator="equal">
      <formula>"yes"</formula>
    </cfRule>
    <cfRule type="cellIs" dxfId="2276" priority="1612" operator="equal">
      <formula>"no"</formula>
    </cfRule>
    <cfRule type="cellIs" dxfId="2275" priority="1613" operator="equal">
      <formula>"remove"</formula>
    </cfRule>
  </conditionalFormatting>
  <conditionalFormatting sqref="P146:Y146">
    <cfRule type="expression" dxfId="2274" priority="1604">
      <formula>AND(P146=0, P146&lt;&gt;"")</formula>
    </cfRule>
    <cfRule type="expression" dxfId="2273" priority="1605">
      <formula>AND(P146&gt;0, P146&lt;10000000000)</formula>
    </cfRule>
    <cfRule type="cellIs" dxfId="2272" priority="1606" operator="equal">
      <formula>"yes"</formula>
    </cfRule>
    <cfRule type="cellIs" dxfId="2271" priority="1607" operator="equal">
      <formula>"no"</formula>
    </cfRule>
    <cfRule type="cellIs" dxfId="2270" priority="1608" operator="equal">
      <formula>"remove"</formula>
    </cfRule>
  </conditionalFormatting>
  <conditionalFormatting sqref="P146:Z146">
    <cfRule type="expression" dxfId="2269" priority="1599">
      <formula>AND(P146=0, P146&lt;&gt;"")</formula>
    </cfRule>
    <cfRule type="expression" dxfId="2268" priority="1600">
      <formula>AND(P146&gt;0, P146&lt;10000000000)</formula>
    </cfRule>
    <cfRule type="cellIs" dxfId="2267" priority="1601" operator="equal">
      <formula>"yes"</formula>
    </cfRule>
    <cfRule type="cellIs" dxfId="2266" priority="1602" operator="equal">
      <formula>"no"</formula>
    </cfRule>
    <cfRule type="cellIs" dxfId="2265" priority="1603" operator="equal">
      <formula>"remove"</formula>
    </cfRule>
  </conditionalFormatting>
  <conditionalFormatting sqref="P146:Z146">
    <cfRule type="expression" dxfId="2264" priority="1594">
      <formula>AND(P146=0, P146&lt;&gt;"")</formula>
    </cfRule>
    <cfRule type="expression" dxfId="2263" priority="1595">
      <formula>AND(P146&gt;0, P146&lt;10000000000)</formula>
    </cfRule>
    <cfRule type="cellIs" dxfId="2262" priority="1596" operator="equal">
      <formula>"yes"</formula>
    </cfRule>
    <cfRule type="cellIs" dxfId="2261" priority="1597" operator="equal">
      <formula>"no"</formula>
    </cfRule>
    <cfRule type="cellIs" dxfId="2260" priority="1598" operator="equal">
      <formula>"remove"</formula>
    </cfRule>
  </conditionalFormatting>
  <conditionalFormatting sqref="P252:Z252">
    <cfRule type="expression" dxfId="2259" priority="1588">
      <formula>$J252="SoftStrap"</formula>
    </cfRule>
    <cfRule type="expression" dxfId="2258" priority="1589">
      <formula>$J252="GP2_CATEGORY"</formula>
    </cfRule>
    <cfRule type="expression" dxfId="2257" priority="1590">
      <formula>$J252="GP3_CATEGORY"</formula>
    </cfRule>
    <cfRule type="expression" dxfId="2256" priority="1591">
      <formula>$J252="GP3_IFP_CATEGORY"</formula>
    </cfRule>
    <cfRule type="expression" dxfId="2255" priority="1592">
      <formula>$J252="GP1_CATEGORY"</formula>
    </cfRule>
    <cfRule type="expression" dxfId="2254" priority="1593">
      <formula>$J252="GP1_IFP_CATEGORY"</formula>
    </cfRule>
  </conditionalFormatting>
  <conditionalFormatting sqref="P252:Y252">
    <cfRule type="expression" dxfId="2253" priority="1583">
      <formula>AND(P252=0, P252&lt;&gt;"")</formula>
    </cfRule>
    <cfRule type="expression" dxfId="2252" priority="1584">
      <formula>AND(P252&gt;0, P252&lt;10000000000)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Z252">
    <cfRule type="expression" dxfId="2248" priority="1578">
      <formula>AND(Z252=0, Z252&lt;&gt;"")</formula>
    </cfRule>
    <cfRule type="expression" dxfId="2247" priority="1579">
      <formula>AND(Z252&gt;0, Z252&lt;10000000000)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52:Y252">
    <cfRule type="expression" dxfId="2243" priority="1573">
      <formula>AND(P252=0, P252&lt;&gt;"")</formula>
    </cfRule>
    <cfRule type="expression" dxfId="2242" priority="1574">
      <formula>AND(P252&gt;0, P252&lt;10000000000)</formula>
    </cfRule>
    <cfRule type="cellIs" dxfId="2241" priority="1575" operator="equal">
      <formula>"yes"</formula>
    </cfRule>
    <cfRule type="cellIs" dxfId="2240" priority="1576" operator="equal">
      <formula>"no"</formula>
    </cfRule>
    <cfRule type="cellIs" dxfId="2239" priority="1577" operator="equal">
      <formula>"remove"</formula>
    </cfRule>
  </conditionalFormatting>
  <conditionalFormatting sqref="P252:Z252">
    <cfRule type="expression" dxfId="2238" priority="1568">
      <formula>AND(P252=0, P252&lt;&gt;"")</formula>
    </cfRule>
    <cfRule type="expression" dxfId="2237" priority="1569">
      <formula>AND(P252&gt;0, P252&lt;10000000000)</formula>
    </cfRule>
    <cfRule type="cellIs" dxfId="2236" priority="1570" operator="equal">
      <formula>"yes"</formula>
    </cfRule>
    <cfRule type="cellIs" dxfId="2235" priority="1571" operator="equal">
      <formula>"no"</formula>
    </cfRule>
    <cfRule type="cellIs" dxfId="2234" priority="1572" operator="equal">
      <formula>"remove"</formula>
    </cfRule>
  </conditionalFormatting>
  <conditionalFormatting sqref="P252:Y252">
    <cfRule type="expression" dxfId="2233" priority="1563">
      <formula>AND(P252=0, P252&lt;&gt;"")</formula>
    </cfRule>
    <cfRule type="expression" dxfId="2232" priority="1564">
      <formula>AND(P252&gt;0, P252&lt;10000000000)</formula>
    </cfRule>
    <cfRule type="cellIs" dxfId="2231" priority="1565" operator="equal">
      <formula>"yes"</formula>
    </cfRule>
    <cfRule type="cellIs" dxfId="2230" priority="1566" operator="equal">
      <formula>"no"</formula>
    </cfRule>
    <cfRule type="cellIs" dxfId="2229" priority="1567" operator="equal">
      <formula>"remove"</formula>
    </cfRule>
  </conditionalFormatting>
  <conditionalFormatting sqref="P252:Z252">
    <cfRule type="expression" dxfId="2228" priority="1558">
      <formula>AND(P252=0, P252&lt;&gt;"")</formula>
    </cfRule>
    <cfRule type="expression" dxfId="2227" priority="1559">
      <formula>AND(P252&gt;0, P252&lt;10000000000)</formula>
    </cfRule>
    <cfRule type="cellIs" dxfId="2226" priority="1560" operator="equal">
      <formula>"yes"</formula>
    </cfRule>
    <cfRule type="cellIs" dxfId="2225" priority="1561" operator="equal">
      <formula>"no"</formula>
    </cfRule>
    <cfRule type="cellIs" dxfId="2224" priority="1562" operator="equal">
      <formula>"remove"</formula>
    </cfRule>
  </conditionalFormatting>
  <conditionalFormatting sqref="P252:Z252">
    <cfRule type="expression" dxfId="2223" priority="1553">
      <formula>AND(P252=0, P252&lt;&gt;"")</formula>
    </cfRule>
    <cfRule type="expression" dxfId="2222" priority="1554">
      <formula>AND(P252&gt;0, P252&lt;10000000000)</formula>
    </cfRule>
    <cfRule type="cellIs" dxfId="2221" priority="1555" operator="equal">
      <formula>"yes"</formula>
    </cfRule>
    <cfRule type="cellIs" dxfId="2220" priority="1556" operator="equal">
      <formula>"no"</formula>
    </cfRule>
    <cfRule type="cellIs" dxfId="2219" priority="1557" operator="equal">
      <formula>"remove"</formula>
    </cfRule>
  </conditionalFormatting>
  <conditionalFormatting sqref="P258:Z258">
    <cfRule type="expression" dxfId="2218" priority="1547">
      <formula>$J258="SoftStrap"</formula>
    </cfRule>
    <cfRule type="expression" dxfId="2217" priority="1548">
      <formula>$J258="GP2_CATEGORY"</formula>
    </cfRule>
    <cfRule type="expression" dxfId="2216" priority="1549">
      <formula>$J258="GP3_CATEGORY"</formula>
    </cfRule>
    <cfRule type="expression" dxfId="2215" priority="1550">
      <formula>$J258="GP3_IFP_CATEGORY"</formula>
    </cfRule>
    <cfRule type="expression" dxfId="2214" priority="1551">
      <formula>$J258="GP1_CATEGORY"</formula>
    </cfRule>
    <cfRule type="expression" dxfId="2213" priority="1552">
      <formula>$J258="GP1_IFP_CATEGORY"</formula>
    </cfRule>
  </conditionalFormatting>
  <conditionalFormatting sqref="P258:Y258">
    <cfRule type="expression" dxfId="2212" priority="1542">
      <formula>AND(P258=0, P258&lt;&gt;"")</formula>
    </cfRule>
    <cfRule type="expression" dxfId="2211" priority="1543">
      <formula>AND(P258&gt;0, P258&lt;10000000000)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Z258">
    <cfRule type="expression" dxfId="2207" priority="1537">
      <formula>AND(Z258=0, Z258&lt;&gt;"")</formula>
    </cfRule>
    <cfRule type="expression" dxfId="2206" priority="1538">
      <formula>AND(Z258&gt;0, Z258&lt;10000000000)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58:Y258">
    <cfRule type="expression" dxfId="2202" priority="1532">
      <formula>AND(P258=0, P258&lt;&gt;"")</formula>
    </cfRule>
    <cfRule type="expression" dxfId="2201" priority="1533">
      <formula>AND(P258&gt;0, P258&lt;10000000000)</formula>
    </cfRule>
    <cfRule type="cellIs" dxfId="2200" priority="1534" operator="equal">
      <formula>"yes"</formula>
    </cfRule>
    <cfRule type="cellIs" dxfId="2199" priority="1535" operator="equal">
      <formula>"no"</formula>
    </cfRule>
    <cfRule type="cellIs" dxfId="2198" priority="1536" operator="equal">
      <formula>"remove"</formula>
    </cfRule>
  </conditionalFormatting>
  <conditionalFormatting sqref="P258:Z258">
    <cfRule type="expression" dxfId="2197" priority="1527">
      <formula>AND(P258=0, P258&lt;&gt;"")</formula>
    </cfRule>
    <cfRule type="expression" dxfId="2196" priority="1528">
      <formula>AND(P258&gt;0, P258&lt;10000000000)</formula>
    </cfRule>
    <cfRule type="cellIs" dxfId="2195" priority="1529" operator="equal">
      <formula>"yes"</formula>
    </cfRule>
    <cfRule type="cellIs" dxfId="2194" priority="1530" operator="equal">
      <formula>"no"</formula>
    </cfRule>
    <cfRule type="cellIs" dxfId="2193" priority="1531" operator="equal">
      <formula>"remove"</formula>
    </cfRule>
  </conditionalFormatting>
  <conditionalFormatting sqref="P258:Y258">
    <cfRule type="expression" dxfId="2192" priority="1522">
      <formula>AND(P258=0, P258&lt;&gt;"")</formula>
    </cfRule>
    <cfRule type="expression" dxfId="2191" priority="1523">
      <formula>AND(P258&gt;0, P258&lt;10000000000)</formula>
    </cfRule>
    <cfRule type="cellIs" dxfId="2190" priority="1524" operator="equal">
      <formula>"yes"</formula>
    </cfRule>
    <cfRule type="cellIs" dxfId="2189" priority="1525" operator="equal">
      <formula>"no"</formula>
    </cfRule>
    <cfRule type="cellIs" dxfId="2188" priority="1526" operator="equal">
      <formula>"remove"</formula>
    </cfRule>
  </conditionalFormatting>
  <conditionalFormatting sqref="P258:Z258">
    <cfRule type="expression" dxfId="2187" priority="1517">
      <formula>AND(P258=0, P258&lt;&gt;"")</formula>
    </cfRule>
    <cfRule type="expression" dxfId="2186" priority="1518">
      <formula>AND(P258&gt;0, P258&lt;10000000000)</formula>
    </cfRule>
    <cfRule type="cellIs" dxfId="2185" priority="1519" operator="equal">
      <formula>"yes"</formula>
    </cfRule>
    <cfRule type="cellIs" dxfId="2184" priority="1520" operator="equal">
      <formula>"no"</formula>
    </cfRule>
    <cfRule type="cellIs" dxfId="2183" priority="1521" operator="equal">
      <formula>"remove"</formula>
    </cfRule>
  </conditionalFormatting>
  <conditionalFormatting sqref="P258:Z258">
    <cfRule type="expression" dxfId="2182" priority="1512">
      <formula>AND(P258=0, P258&lt;&gt;"")</formula>
    </cfRule>
    <cfRule type="expression" dxfId="2181" priority="1513">
      <formula>AND(P258&gt;0, P258&lt;10000000000)</formula>
    </cfRule>
    <cfRule type="cellIs" dxfId="2180" priority="1514" operator="equal">
      <formula>"yes"</formula>
    </cfRule>
    <cfRule type="cellIs" dxfId="2179" priority="1515" operator="equal">
      <formula>"no"</formula>
    </cfRule>
    <cfRule type="cellIs" dxfId="2178" priority="1516" operator="equal">
      <formula>"remove"</formula>
    </cfRule>
  </conditionalFormatting>
  <conditionalFormatting sqref="P282:Z282">
    <cfRule type="expression" dxfId="2177" priority="1506">
      <formula>$J282="SoftStrap"</formula>
    </cfRule>
    <cfRule type="expression" dxfId="2176" priority="1507">
      <formula>$J282="GP2_CATEGORY"</formula>
    </cfRule>
    <cfRule type="expression" dxfId="2175" priority="1508">
      <formula>$J282="GP3_CATEGORY"</formula>
    </cfRule>
    <cfRule type="expression" dxfId="2174" priority="1509">
      <formula>$J282="GP3_IFP_CATEGORY"</formula>
    </cfRule>
    <cfRule type="expression" dxfId="2173" priority="1510">
      <formula>$J282="GP1_CATEGORY"</formula>
    </cfRule>
    <cfRule type="expression" dxfId="2172" priority="1511">
      <formula>$J282="GP1_IFP_CATEGORY"</formula>
    </cfRule>
  </conditionalFormatting>
  <conditionalFormatting sqref="P282:Y282">
    <cfRule type="expression" dxfId="2171" priority="1501">
      <formula>AND(P282=0, P282&lt;&gt;"")</formula>
    </cfRule>
    <cfRule type="expression" dxfId="2170" priority="1502">
      <formula>AND(P282&gt;0, P282&lt;10000000000)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Z282">
    <cfRule type="expression" dxfId="2166" priority="1496">
      <formula>AND(Z282=0, Z282&lt;&gt;"")</formula>
    </cfRule>
    <cfRule type="expression" dxfId="2165" priority="1497">
      <formula>AND(Z282&gt;0, Z282&lt;10000000000)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82:Y282">
    <cfRule type="expression" dxfId="2161" priority="1491">
      <formula>AND(P282=0, P282&lt;&gt;"")</formula>
    </cfRule>
    <cfRule type="expression" dxfId="2160" priority="1492">
      <formula>AND(P282&gt;0, P282&lt;10000000000)</formula>
    </cfRule>
    <cfRule type="cellIs" dxfId="2159" priority="1493" operator="equal">
      <formula>"yes"</formula>
    </cfRule>
    <cfRule type="cellIs" dxfId="2158" priority="1494" operator="equal">
      <formula>"no"</formula>
    </cfRule>
    <cfRule type="cellIs" dxfId="2157" priority="1495" operator="equal">
      <formula>"remove"</formula>
    </cfRule>
  </conditionalFormatting>
  <conditionalFormatting sqref="P282:Z282">
    <cfRule type="expression" dxfId="2156" priority="1486">
      <formula>AND(P282=0, P282&lt;&gt;"")</formula>
    </cfRule>
    <cfRule type="expression" dxfId="2155" priority="1487">
      <formula>AND(P282&gt;0, P282&lt;10000000000)</formula>
    </cfRule>
    <cfRule type="cellIs" dxfId="2154" priority="1488" operator="equal">
      <formula>"yes"</formula>
    </cfRule>
    <cfRule type="cellIs" dxfId="2153" priority="1489" operator="equal">
      <formula>"no"</formula>
    </cfRule>
    <cfRule type="cellIs" dxfId="2152" priority="1490" operator="equal">
      <formula>"remove"</formula>
    </cfRule>
  </conditionalFormatting>
  <conditionalFormatting sqref="P282:Y282">
    <cfRule type="expression" dxfId="2151" priority="1481">
      <formula>AND(P282=0, P282&lt;&gt;"")</formula>
    </cfRule>
    <cfRule type="expression" dxfId="2150" priority="1482">
      <formula>AND(P282&gt;0, P282&lt;10000000000)</formula>
    </cfRule>
    <cfRule type="cellIs" dxfId="2149" priority="1483" operator="equal">
      <formula>"yes"</formula>
    </cfRule>
    <cfRule type="cellIs" dxfId="2148" priority="1484" operator="equal">
      <formula>"no"</formula>
    </cfRule>
    <cfRule type="cellIs" dxfId="2147" priority="1485" operator="equal">
      <formula>"remove"</formula>
    </cfRule>
  </conditionalFormatting>
  <conditionalFormatting sqref="P282:Z282">
    <cfRule type="expression" dxfId="2146" priority="1476">
      <formula>AND(P282=0, P282&lt;&gt;"")</formula>
    </cfRule>
    <cfRule type="expression" dxfId="2145" priority="1477">
      <formula>AND(P282&gt;0, P282&lt;10000000000)</formula>
    </cfRule>
    <cfRule type="cellIs" dxfId="2144" priority="1478" operator="equal">
      <formula>"yes"</formula>
    </cfRule>
    <cfRule type="cellIs" dxfId="2143" priority="1479" operator="equal">
      <formula>"no"</formula>
    </cfRule>
    <cfRule type="cellIs" dxfId="2142" priority="1480" operator="equal">
      <formula>"remove"</formula>
    </cfRule>
  </conditionalFormatting>
  <conditionalFormatting sqref="P282:Z282">
    <cfRule type="expression" dxfId="2141" priority="1471">
      <formula>AND(P282=0, P282&lt;&gt;"")</formula>
    </cfRule>
    <cfRule type="expression" dxfId="2140" priority="1472">
      <formula>AND(P282&gt;0, P282&lt;10000000000)</formula>
    </cfRule>
    <cfRule type="cellIs" dxfId="2139" priority="1473" operator="equal">
      <formula>"yes"</formula>
    </cfRule>
    <cfRule type="cellIs" dxfId="2138" priority="1474" operator="equal">
      <formula>"no"</formula>
    </cfRule>
    <cfRule type="cellIs" dxfId="2137" priority="1475" operator="equal">
      <formula>"remove"</formula>
    </cfRule>
  </conditionalFormatting>
  <conditionalFormatting sqref="P283:Z283">
    <cfRule type="expression" dxfId="2136" priority="1465">
      <formula>$J283="SoftStrap"</formula>
    </cfRule>
    <cfRule type="expression" dxfId="2135" priority="1466">
      <formula>$J283="GP2_CATEGORY"</formula>
    </cfRule>
    <cfRule type="expression" dxfId="2134" priority="1467">
      <formula>$J283="GP3_CATEGORY"</formula>
    </cfRule>
    <cfRule type="expression" dxfId="2133" priority="1468">
      <formula>$J283="GP3_IFP_CATEGORY"</formula>
    </cfRule>
    <cfRule type="expression" dxfId="2132" priority="1469">
      <formula>$J283="GP1_CATEGORY"</formula>
    </cfRule>
    <cfRule type="expression" dxfId="2131" priority="1470">
      <formula>$J283="GP1_IFP_CATEGORY"</formula>
    </cfRule>
  </conditionalFormatting>
  <conditionalFormatting sqref="P283:Y283">
    <cfRule type="expression" dxfId="2130" priority="1460">
      <formula>AND(P283=0, P283&lt;&gt;"")</formula>
    </cfRule>
    <cfRule type="expression" dxfId="2129" priority="1461">
      <formula>AND(P283&gt;0, P283&lt;10000000000)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Z283">
    <cfRule type="expression" dxfId="2125" priority="1455">
      <formula>AND(Z283=0, Z283&lt;&gt;"")</formula>
    </cfRule>
    <cfRule type="expression" dxfId="2124" priority="1456">
      <formula>AND(Z283&gt;0, Z283&lt;10000000000)</formula>
    </cfRule>
    <cfRule type="cellIs" dxfId="2123" priority="1457" operator="equal">
      <formula>"yes"</formula>
    </cfRule>
    <cfRule type="cellIs" dxfId="2122" priority="1458" operator="equal">
      <formula>"no"</formula>
    </cfRule>
    <cfRule type="cellIs" dxfId="2121" priority="1459" operator="equal">
      <formula>"remove"</formula>
    </cfRule>
  </conditionalFormatting>
  <conditionalFormatting sqref="P283:Y283">
    <cfRule type="expression" dxfId="2120" priority="1450">
      <formula>AND(P283=0, P283&lt;&gt;"")</formula>
    </cfRule>
    <cfRule type="expression" dxfId="2119" priority="1451">
      <formula>AND(P283&gt;0, P283&lt;10000000000)</formula>
    </cfRule>
    <cfRule type="cellIs" dxfId="2118" priority="1452" operator="equal">
      <formula>"yes"</formula>
    </cfRule>
    <cfRule type="cellIs" dxfId="2117" priority="1453" operator="equal">
      <formula>"no"</formula>
    </cfRule>
    <cfRule type="cellIs" dxfId="2116" priority="1454" operator="equal">
      <formula>"remove"</formula>
    </cfRule>
  </conditionalFormatting>
  <conditionalFormatting sqref="P283:Z283">
    <cfRule type="expression" dxfId="2115" priority="1445">
      <formula>AND(P283=0, P283&lt;&gt;"")</formula>
    </cfRule>
    <cfRule type="expression" dxfId="2114" priority="1446">
      <formula>AND(P283&gt;0, P283&lt;10000000000)</formula>
    </cfRule>
    <cfRule type="cellIs" dxfId="2113" priority="1447" operator="equal">
      <formula>"yes"</formula>
    </cfRule>
    <cfRule type="cellIs" dxfId="2112" priority="1448" operator="equal">
      <formula>"no"</formula>
    </cfRule>
    <cfRule type="cellIs" dxfId="2111" priority="1449" operator="equal">
      <formula>"remove"</formula>
    </cfRule>
  </conditionalFormatting>
  <conditionalFormatting sqref="P283:Y283">
    <cfRule type="expression" dxfId="2110" priority="1440">
      <formula>AND(P283=0, P283&lt;&gt;"")</formula>
    </cfRule>
    <cfRule type="expression" dxfId="2109" priority="1441">
      <formula>AND(P283&gt;0, P283&lt;10000000000)</formula>
    </cfRule>
    <cfRule type="cellIs" dxfId="2108" priority="1442" operator="equal">
      <formula>"yes"</formula>
    </cfRule>
    <cfRule type="cellIs" dxfId="2107" priority="1443" operator="equal">
      <formula>"no"</formula>
    </cfRule>
    <cfRule type="cellIs" dxfId="2106" priority="1444" operator="equal">
      <formula>"remove"</formula>
    </cfRule>
  </conditionalFormatting>
  <conditionalFormatting sqref="P283:Z283">
    <cfRule type="expression" dxfId="2105" priority="1435">
      <formula>AND(P283=0, P283&lt;&gt;"")</formula>
    </cfRule>
    <cfRule type="expression" dxfId="2104" priority="1436">
      <formula>AND(P283&gt;0, P283&lt;10000000000)</formula>
    </cfRule>
    <cfRule type="cellIs" dxfId="2103" priority="1437" operator="equal">
      <formula>"yes"</formula>
    </cfRule>
    <cfRule type="cellIs" dxfId="2102" priority="1438" operator="equal">
      <formula>"no"</formula>
    </cfRule>
    <cfRule type="cellIs" dxfId="2101" priority="1439" operator="equal">
      <formula>"remove"</formula>
    </cfRule>
  </conditionalFormatting>
  <conditionalFormatting sqref="P283:Z283">
    <cfRule type="expression" dxfId="2100" priority="1430">
      <formula>AND(P283=0, P283&lt;&gt;"")</formula>
    </cfRule>
    <cfRule type="expression" dxfId="2099" priority="1431">
      <formula>AND(P283&gt;0, P283&lt;10000000000)</formula>
    </cfRule>
    <cfRule type="cellIs" dxfId="2098" priority="1432" operator="equal">
      <formula>"yes"</formula>
    </cfRule>
    <cfRule type="cellIs" dxfId="2097" priority="1433" operator="equal">
      <formula>"no"</formula>
    </cfRule>
    <cfRule type="cellIs" dxfId="2096" priority="1434" operator="equal">
      <formula>"remove"</formula>
    </cfRule>
  </conditionalFormatting>
  <conditionalFormatting sqref="P284:Z284">
    <cfRule type="expression" dxfId="2095" priority="1424">
      <formula>$J284="SoftStrap"</formula>
    </cfRule>
    <cfRule type="expression" dxfId="2094" priority="1425">
      <formula>$J284="GP2_CATEGORY"</formula>
    </cfRule>
    <cfRule type="expression" dxfId="2093" priority="1426">
      <formula>$J284="GP3_CATEGORY"</formula>
    </cfRule>
    <cfRule type="expression" dxfId="2092" priority="1427">
      <formula>$J284="GP3_IFP_CATEGORY"</formula>
    </cfRule>
    <cfRule type="expression" dxfId="2091" priority="1428">
      <formula>$J284="GP1_CATEGORY"</formula>
    </cfRule>
    <cfRule type="expression" dxfId="2090" priority="1429">
      <formula>$J284="GP1_IFP_CATEGORY"</formula>
    </cfRule>
  </conditionalFormatting>
  <conditionalFormatting sqref="P284:Y284">
    <cfRule type="expression" dxfId="2089" priority="1419">
      <formula>AND(P284=0, P284&lt;&gt;"")</formula>
    </cfRule>
    <cfRule type="expression" dxfId="2088" priority="1420">
      <formula>AND(P284&gt;0, P284&lt;10000000000)</formula>
    </cfRule>
    <cfRule type="cellIs" dxfId="2087" priority="1421" operator="equal">
      <formula>"yes"</formula>
    </cfRule>
    <cfRule type="cellIs" dxfId="2086" priority="1422" operator="equal">
      <formula>"no"</formula>
    </cfRule>
    <cfRule type="cellIs" dxfId="2085" priority="1423" operator="equal">
      <formula>"remove"</formula>
    </cfRule>
  </conditionalFormatting>
  <conditionalFormatting sqref="Z284">
    <cfRule type="expression" dxfId="2084" priority="1414">
      <formula>AND(Z284=0, Z284&lt;&gt;"")</formula>
    </cfRule>
    <cfRule type="expression" dxfId="2083" priority="1415">
      <formula>AND(Z284&gt;0, Z284&lt;10000000000)</formula>
    </cfRule>
    <cfRule type="cellIs" dxfId="2082" priority="1416" operator="equal">
      <formula>"yes"</formula>
    </cfRule>
    <cfRule type="cellIs" dxfId="2081" priority="1417" operator="equal">
      <formula>"no"</formula>
    </cfRule>
    <cfRule type="cellIs" dxfId="2080" priority="1418" operator="equal">
      <formula>"remove"</formula>
    </cfRule>
  </conditionalFormatting>
  <conditionalFormatting sqref="P284:Y284">
    <cfRule type="expression" dxfId="2079" priority="1409">
      <formula>AND(P284=0, P284&lt;&gt;"")</formula>
    </cfRule>
    <cfRule type="expression" dxfId="2078" priority="1410">
      <formula>AND(P284&gt;0, P284&lt;10000000000)</formula>
    </cfRule>
    <cfRule type="cellIs" dxfId="2077" priority="1411" operator="equal">
      <formula>"yes"</formula>
    </cfRule>
    <cfRule type="cellIs" dxfId="2076" priority="1412" operator="equal">
      <formula>"no"</formula>
    </cfRule>
    <cfRule type="cellIs" dxfId="2075" priority="1413" operator="equal">
      <formula>"remove"</formula>
    </cfRule>
  </conditionalFormatting>
  <conditionalFormatting sqref="P284:Z284">
    <cfRule type="expression" dxfId="2074" priority="1404">
      <formula>AND(P284=0, P284&lt;&gt;"")</formula>
    </cfRule>
    <cfRule type="expression" dxfId="2073" priority="1405">
      <formula>AND(P284&gt;0, P284&lt;10000000000)</formula>
    </cfRule>
    <cfRule type="cellIs" dxfId="2072" priority="1406" operator="equal">
      <formula>"yes"</formula>
    </cfRule>
    <cfRule type="cellIs" dxfId="2071" priority="1407" operator="equal">
      <formula>"no"</formula>
    </cfRule>
    <cfRule type="cellIs" dxfId="2070" priority="1408" operator="equal">
      <formula>"remove"</formula>
    </cfRule>
  </conditionalFormatting>
  <conditionalFormatting sqref="P284:Y284">
    <cfRule type="expression" dxfId="2069" priority="1399">
      <formula>AND(P284=0, P284&lt;&gt;"")</formula>
    </cfRule>
    <cfRule type="expression" dxfId="2068" priority="1400">
      <formula>AND(P284&gt;0, P284&lt;10000000000)</formula>
    </cfRule>
    <cfRule type="cellIs" dxfId="2067" priority="1401" operator="equal">
      <formula>"yes"</formula>
    </cfRule>
    <cfRule type="cellIs" dxfId="2066" priority="1402" operator="equal">
      <formula>"no"</formula>
    </cfRule>
    <cfRule type="cellIs" dxfId="2065" priority="1403" operator="equal">
      <formula>"remove"</formula>
    </cfRule>
  </conditionalFormatting>
  <conditionalFormatting sqref="P284:Z284">
    <cfRule type="expression" dxfId="2064" priority="1394">
      <formula>AND(P284=0, P284&lt;&gt;"")</formula>
    </cfRule>
    <cfRule type="expression" dxfId="2063" priority="1395">
      <formula>AND(P284&gt;0, P284&lt;10000000000)</formula>
    </cfRule>
    <cfRule type="cellIs" dxfId="2062" priority="1396" operator="equal">
      <formula>"yes"</formula>
    </cfRule>
    <cfRule type="cellIs" dxfId="2061" priority="1397" operator="equal">
      <formula>"no"</formula>
    </cfRule>
    <cfRule type="cellIs" dxfId="2060" priority="1398" operator="equal">
      <formula>"remove"</formula>
    </cfRule>
  </conditionalFormatting>
  <conditionalFormatting sqref="P284:Z284">
    <cfRule type="expression" dxfId="2059" priority="1389">
      <formula>AND(P284=0, P284&lt;&gt;"")</formula>
    </cfRule>
    <cfRule type="expression" dxfId="2058" priority="1390">
      <formula>AND(P284&gt;0, P284&lt;10000000000)</formula>
    </cfRule>
    <cfRule type="cellIs" dxfId="2057" priority="1391" operator="equal">
      <formula>"yes"</formula>
    </cfRule>
    <cfRule type="cellIs" dxfId="2056" priority="1392" operator="equal">
      <formula>"no"</formula>
    </cfRule>
    <cfRule type="cellIs" dxfId="2055" priority="1393" operator="equal">
      <formula>"remove"</formula>
    </cfRule>
  </conditionalFormatting>
  <conditionalFormatting sqref="P251:Y251">
    <cfRule type="expression" dxfId="2054" priority="1383">
      <formula>$J251="SoftStrap"</formula>
    </cfRule>
    <cfRule type="expression" dxfId="2053" priority="1384">
      <formula>$J251="GP2_CATEGORY"</formula>
    </cfRule>
    <cfRule type="expression" dxfId="2052" priority="1385">
      <formula>$J251="GP3_CATEGORY"</formula>
    </cfRule>
    <cfRule type="expression" dxfId="2051" priority="1386">
      <formula>$J251="GP3_IFP_CATEGORY"</formula>
    </cfRule>
    <cfRule type="expression" dxfId="2050" priority="1387">
      <formula>$J251="GP1_CATEGORY"</formula>
    </cfRule>
    <cfRule type="expression" dxfId="2049" priority="1388">
      <formula>$J251="GP1_IFP_CATEGORY"</formula>
    </cfRule>
  </conditionalFormatting>
  <conditionalFormatting sqref="P251:Y251">
    <cfRule type="expression" dxfId="2048" priority="1378">
      <formula>AND(P251=0, P251&lt;&gt;"")</formula>
    </cfRule>
    <cfRule type="expression" dxfId="2047" priority="1379">
      <formula>AND(P251&gt;0, P251&lt;10000000000)</formula>
    </cfRule>
    <cfRule type="cellIs" dxfId="2046" priority="1380" operator="equal">
      <formula>"yes"</formula>
    </cfRule>
    <cfRule type="cellIs" dxfId="2045" priority="1381" operator="equal">
      <formula>"no"</formula>
    </cfRule>
    <cfRule type="cellIs" dxfId="2044" priority="1382" operator="equal">
      <formula>"remove"</formula>
    </cfRule>
  </conditionalFormatting>
  <conditionalFormatting sqref="P251:Y251">
    <cfRule type="expression" dxfId="2043" priority="1373">
      <formula>AND(P251=0, P251&lt;&gt;"")</formula>
    </cfRule>
    <cfRule type="expression" dxfId="2042" priority="1374">
      <formula>AND(P251&gt;0, P251&lt;10000000000)</formula>
    </cfRule>
    <cfRule type="cellIs" dxfId="2041" priority="1375" operator="equal">
      <formula>"yes"</formula>
    </cfRule>
    <cfRule type="cellIs" dxfId="2040" priority="1376" operator="equal">
      <formula>"no"</formula>
    </cfRule>
    <cfRule type="cellIs" dxfId="2039" priority="1377" operator="equal">
      <formula>"remove"</formula>
    </cfRule>
  </conditionalFormatting>
  <conditionalFormatting sqref="P251:Y251">
    <cfRule type="expression" dxfId="2038" priority="1368">
      <formula>AND(P251=0, P251&lt;&gt;"")</formula>
    </cfRule>
    <cfRule type="expression" dxfId="2037" priority="1369">
      <formula>AND(P251&gt;0, P251&lt;10000000000)</formula>
    </cfRule>
    <cfRule type="cellIs" dxfId="2036" priority="1370" operator="equal">
      <formula>"yes"</formula>
    </cfRule>
    <cfRule type="cellIs" dxfId="2035" priority="1371" operator="equal">
      <formula>"no"</formula>
    </cfRule>
    <cfRule type="cellIs" dxfId="2034" priority="1372" operator="equal">
      <formula>"remove"</formula>
    </cfRule>
  </conditionalFormatting>
  <conditionalFormatting sqref="P251:Y251">
    <cfRule type="expression" dxfId="2033" priority="1363">
      <formula>AND(P251=0, P251&lt;&gt;"")</formula>
    </cfRule>
    <cfRule type="expression" dxfId="2032" priority="1364">
      <formula>AND(P251&gt;0, P251&lt;10000000000)</formula>
    </cfRule>
    <cfRule type="cellIs" dxfId="2031" priority="1365" operator="equal">
      <formula>"yes"</formula>
    </cfRule>
    <cfRule type="cellIs" dxfId="2030" priority="1366" operator="equal">
      <formula>"no"</formula>
    </cfRule>
    <cfRule type="cellIs" dxfId="2029" priority="1367" operator="equal">
      <formula>"remove"</formula>
    </cfRule>
  </conditionalFormatting>
  <conditionalFormatting sqref="P251:Y251">
    <cfRule type="expression" dxfId="2028" priority="1358">
      <formula>AND(P251=0, P251&lt;&gt;"")</formula>
    </cfRule>
    <cfRule type="expression" dxfId="2027" priority="1359">
      <formula>AND(P251&gt;0, P251&lt;10000000000)</formula>
    </cfRule>
    <cfRule type="cellIs" dxfId="2026" priority="1360" operator="equal">
      <formula>"yes"</formula>
    </cfRule>
    <cfRule type="cellIs" dxfId="2025" priority="1361" operator="equal">
      <formula>"no"</formula>
    </cfRule>
    <cfRule type="cellIs" dxfId="2024" priority="1362" operator="equal">
      <formula>"remove"</formula>
    </cfRule>
  </conditionalFormatting>
  <conditionalFormatting sqref="P251:Y251">
    <cfRule type="expression" dxfId="2023" priority="1353">
      <formula>AND(P251=0, P251&lt;&gt;"")</formula>
    </cfRule>
    <cfRule type="expression" dxfId="2022" priority="1354">
      <formula>AND(P251&gt;0, P251&lt;10000000000)</formula>
    </cfRule>
    <cfRule type="cellIs" dxfId="2021" priority="1355" operator="equal">
      <formula>"yes"</formula>
    </cfRule>
    <cfRule type="cellIs" dxfId="2020" priority="1356" operator="equal">
      <formula>"no"</formula>
    </cfRule>
    <cfRule type="cellIs" dxfId="2019" priority="1357" operator="equal">
      <formula>"remove"</formula>
    </cfRule>
  </conditionalFormatting>
  <conditionalFormatting sqref="P250:Y250">
    <cfRule type="expression" dxfId="2018" priority="1347">
      <formula>$J250="SoftStrap"</formula>
    </cfRule>
    <cfRule type="expression" dxfId="2017" priority="1348">
      <formula>$J250="GP2_CATEGORY"</formula>
    </cfRule>
    <cfRule type="expression" dxfId="2016" priority="1349">
      <formula>$J250="GP3_CATEGORY"</formula>
    </cfRule>
    <cfRule type="expression" dxfId="2015" priority="1350">
      <formula>$J250="GP3_IFP_CATEGORY"</formula>
    </cfRule>
    <cfRule type="expression" dxfId="2014" priority="1351">
      <formula>$J250="GP1_CATEGORY"</formula>
    </cfRule>
    <cfRule type="expression" dxfId="2013" priority="1352">
      <formula>$J250="GP1_IFP_CATEGORY"</formula>
    </cfRule>
  </conditionalFormatting>
  <conditionalFormatting sqref="P250:Y250">
    <cfRule type="expression" dxfId="2012" priority="1342">
      <formula>AND(P250=0, P250&lt;&gt;"")</formula>
    </cfRule>
    <cfRule type="expression" dxfId="2011" priority="1343">
      <formula>AND(P250&gt;0, P250&lt;10000000000)</formula>
    </cfRule>
    <cfRule type="cellIs" dxfId="2010" priority="1344" operator="equal">
      <formula>"yes"</formula>
    </cfRule>
    <cfRule type="cellIs" dxfId="2009" priority="1345" operator="equal">
      <formula>"no"</formula>
    </cfRule>
    <cfRule type="cellIs" dxfId="2008" priority="1346" operator="equal">
      <formula>"remove"</formula>
    </cfRule>
  </conditionalFormatting>
  <conditionalFormatting sqref="P250:Y250">
    <cfRule type="expression" dxfId="2007" priority="1337">
      <formula>AND(P250=0, P250&lt;&gt;"")</formula>
    </cfRule>
    <cfRule type="expression" dxfId="2006" priority="1338">
      <formula>AND(P250&gt;0, P250&lt;10000000000)</formula>
    </cfRule>
    <cfRule type="cellIs" dxfId="2005" priority="1339" operator="equal">
      <formula>"yes"</formula>
    </cfRule>
    <cfRule type="cellIs" dxfId="2004" priority="1340" operator="equal">
      <formula>"no"</formula>
    </cfRule>
    <cfRule type="cellIs" dxfId="2003" priority="1341" operator="equal">
      <formula>"remove"</formula>
    </cfRule>
  </conditionalFormatting>
  <conditionalFormatting sqref="P250:Y250">
    <cfRule type="expression" dxfId="2002" priority="1332">
      <formula>AND(P250=0, P250&lt;&gt;"")</formula>
    </cfRule>
    <cfRule type="expression" dxfId="2001" priority="1333">
      <formula>AND(P250&gt;0, P250&lt;10000000000)</formula>
    </cfRule>
    <cfRule type="cellIs" dxfId="2000" priority="1334" operator="equal">
      <formula>"yes"</formula>
    </cfRule>
    <cfRule type="cellIs" dxfId="1999" priority="1335" operator="equal">
      <formula>"no"</formula>
    </cfRule>
    <cfRule type="cellIs" dxfId="1998" priority="1336" operator="equal">
      <formula>"remove"</formula>
    </cfRule>
  </conditionalFormatting>
  <conditionalFormatting sqref="P250:Y250">
    <cfRule type="expression" dxfId="1997" priority="1327">
      <formula>AND(P250=0, P250&lt;&gt;"")</formula>
    </cfRule>
    <cfRule type="expression" dxfId="1996" priority="1328">
      <formula>AND(P250&gt;0, P250&lt;10000000000)</formula>
    </cfRule>
    <cfRule type="cellIs" dxfId="1995" priority="1329" operator="equal">
      <formula>"yes"</formula>
    </cfRule>
    <cfRule type="cellIs" dxfId="1994" priority="1330" operator="equal">
      <formula>"no"</formula>
    </cfRule>
    <cfRule type="cellIs" dxfId="1993" priority="1331" operator="equal">
      <formula>"remove"</formula>
    </cfRule>
  </conditionalFormatting>
  <conditionalFormatting sqref="P250:Y250">
    <cfRule type="expression" dxfId="1992" priority="1322">
      <formula>AND(P250=0, P250&lt;&gt;"")</formula>
    </cfRule>
    <cfRule type="expression" dxfId="1991" priority="1323">
      <formula>AND(P250&gt;0, P250&lt;10000000000)</formula>
    </cfRule>
    <cfRule type="cellIs" dxfId="1990" priority="1324" operator="equal">
      <formula>"yes"</formula>
    </cfRule>
    <cfRule type="cellIs" dxfId="1989" priority="1325" operator="equal">
      <formula>"no"</formula>
    </cfRule>
    <cfRule type="cellIs" dxfId="1988" priority="1326" operator="equal">
      <formula>"remove"</formula>
    </cfRule>
  </conditionalFormatting>
  <conditionalFormatting sqref="P250:Y250">
    <cfRule type="expression" dxfId="1987" priority="1317">
      <formula>AND(P250=0, P250&lt;&gt;"")</formula>
    </cfRule>
    <cfRule type="expression" dxfId="1986" priority="1318">
      <formula>AND(P250&gt;0, P250&lt;10000000000)</formula>
    </cfRule>
    <cfRule type="cellIs" dxfId="1985" priority="1319" operator="equal">
      <formula>"yes"</formula>
    </cfRule>
    <cfRule type="cellIs" dxfId="1984" priority="1320" operator="equal">
      <formula>"no"</formula>
    </cfRule>
    <cfRule type="cellIs" dxfId="1983" priority="1321" operator="equal">
      <formula>"remove"</formula>
    </cfRule>
  </conditionalFormatting>
  <conditionalFormatting sqref="P227:Y227">
    <cfRule type="expression" dxfId="1982" priority="1311">
      <formula>$J227="SoftStrap"</formula>
    </cfRule>
    <cfRule type="expression" dxfId="1981" priority="1312">
      <formula>$J227="GP2_CATEGORY"</formula>
    </cfRule>
    <cfRule type="expression" dxfId="1980" priority="1313">
      <formula>$J227="GP3_CATEGORY"</formula>
    </cfRule>
    <cfRule type="expression" dxfId="1979" priority="1314">
      <formula>$J227="GP3_IFP_CATEGORY"</formula>
    </cfRule>
    <cfRule type="expression" dxfId="1978" priority="1315">
      <formula>$J227="GP1_CATEGORY"</formula>
    </cfRule>
    <cfRule type="expression" dxfId="1977" priority="1316">
      <formula>$J227="GP1_IFP_CATEGORY"</formula>
    </cfRule>
  </conditionalFormatting>
  <conditionalFormatting sqref="P227:Y227">
    <cfRule type="expression" dxfId="1976" priority="1306">
      <formula>AND(P227=0, P227&lt;&gt;"")</formula>
    </cfRule>
    <cfRule type="expression" dxfId="1975" priority="1307">
      <formula>AND(P227&gt;0, P227&lt;10000000000)</formula>
    </cfRule>
    <cfRule type="cellIs" dxfId="1974" priority="1308" operator="equal">
      <formula>"yes"</formula>
    </cfRule>
    <cfRule type="cellIs" dxfId="1973" priority="1309" operator="equal">
      <formula>"no"</formula>
    </cfRule>
    <cfRule type="cellIs" dxfId="1972" priority="1310" operator="equal">
      <formula>"remove"</formula>
    </cfRule>
  </conditionalFormatting>
  <conditionalFormatting sqref="P227:Y227">
    <cfRule type="expression" dxfId="1971" priority="1301">
      <formula>AND(P227=0, P227&lt;&gt;"")</formula>
    </cfRule>
    <cfRule type="expression" dxfId="1970" priority="1302">
      <formula>AND(P227&gt;0, P227&lt;10000000000)</formula>
    </cfRule>
    <cfRule type="cellIs" dxfId="1969" priority="1303" operator="equal">
      <formula>"yes"</formula>
    </cfRule>
    <cfRule type="cellIs" dxfId="1968" priority="1304" operator="equal">
      <formula>"no"</formula>
    </cfRule>
    <cfRule type="cellIs" dxfId="1967" priority="1305" operator="equal">
      <formula>"remove"</formula>
    </cfRule>
  </conditionalFormatting>
  <conditionalFormatting sqref="P227:Y227">
    <cfRule type="expression" dxfId="1966" priority="1296">
      <formula>AND(P227=0, P227&lt;&gt;"")</formula>
    </cfRule>
    <cfRule type="expression" dxfId="1965" priority="1297">
      <formula>AND(P227&gt;0, P227&lt;10000000000)</formula>
    </cfRule>
    <cfRule type="cellIs" dxfId="1964" priority="1298" operator="equal">
      <formula>"yes"</formula>
    </cfRule>
    <cfRule type="cellIs" dxfId="1963" priority="1299" operator="equal">
      <formula>"no"</formula>
    </cfRule>
    <cfRule type="cellIs" dxfId="1962" priority="1300" operator="equal">
      <formula>"remove"</formula>
    </cfRule>
  </conditionalFormatting>
  <conditionalFormatting sqref="P227:Y227">
    <cfRule type="expression" dxfId="1961" priority="1291">
      <formula>AND(P227=0, P227&lt;&gt;"")</formula>
    </cfRule>
    <cfRule type="expression" dxfId="1960" priority="1292">
      <formula>AND(P227&gt;0, P227&lt;10000000000)</formula>
    </cfRule>
    <cfRule type="cellIs" dxfId="1959" priority="1293" operator="equal">
      <formula>"yes"</formula>
    </cfRule>
    <cfRule type="cellIs" dxfId="1958" priority="1294" operator="equal">
      <formula>"no"</formula>
    </cfRule>
    <cfRule type="cellIs" dxfId="1957" priority="1295" operator="equal">
      <formula>"remove"</formula>
    </cfRule>
  </conditionalFormatting>
  <conditionalFormatting sqref="P227:Y227">
    <cfRule type="expression" dxfId="1956" priority="1286">
      <formula>AND(P227=0, P227&lt;&gt;"")</formula>
    </cfRule>
    <cfRule type="expression" dxfId="1955" priority="1287">
      <formula>AND(P227&gt;0, P227&lt;10000000000)</formula>
    </cfRule>
    <cfRule type="cellIs" dxfId="1954" priority="1288" operator="equal">
      <formula>"yes"</formula>
    </cfRule>
    <cfRule type="cellIs" dxfId="1953" priority="1289" operator="equal">
      <formula>"no"</formula>
    </cfRule>
    <cfRule type="cellIs" dxfId="1952" priority="1290" operator="equal">
      <formula>"remove"</formula>
    </cfRule>
  </conditionalFormatting>
  <conditionalFormatting sqref="P227:Y227">
    <cfRule type="expression" dxfId="1951" priority="1281">
      <formula>AND(P227=0, P227&lt;&gt;"")</formula>
    </cfRule>
    <cfRule type="expression" dxfId="1950" priority="1282">
      <formula>AND(P227&gt;0, P227&lt;10000000000)</formula>
    </cfRule>
    <cfRule type="cellIs" dxfId="1949" priority="1283" operator="equal">
      <formula>"yes"</formula>
    </cfRule>
    <cfRule type="cellIs" dxfId="1948" priority="1284" operator="equal">
      <formula>"no"</formula>
    </cfRule>
    <cfRule type="cellIs" dxfId="1947" priority="1285" operator="equal">
      <formula>"remove"</formula>
    </cfRule>
  </conditionalFormatting>
  <conditionalFormatting sqref="P226:Y226">
    <cfRule type="expression" dxfId="1946" priority="1275">
      <formula>$J226="SoftStrap"</formula>
    </cfRule>
    <cfRule type="expression" dxfId="1945" priority="1276">
      <formula>$J226="GP2_CATEGORY"</formula>
    </cfRule>
    <cfRule type="expression" dxfId="1944" priority="1277">
      <formula>$J226="GP3_CATEGORY"</formula>
    </cfRule>
    <cfRule type="expression" dxfId="1943" priority="1278">
      <formula>$J226="GP3_IFP_CATEGORY"</formula>
    </cfRule>
    <cfRule type="expression" dxfId="1942" priority="1279">
      <formula>$J226="GP1_CATEGORY"</formula>
    </cfRule>
    <cfRule type="expression" dxfId="1941" priority="1280">
      <formula>$J226="GP1_IFP_CATEGORY"</formula>
    </cfRule>
  </conditionalFormatting>
  <conditionalFormatting sqref="P226:Y226">
    <cfRule type="expression" dxfId="1940" priority="1270">
      <formula>AND(P226=0, P226&lt;&gt;"")</formula>
    </cfRule>
    <cfRule type="expression" dxfId="1939" priority="1271">
      <formula>AND(P226&gt;0, P226&lt;10000000000)</formula>
    </cfRule>
    <cfRule type="cellIs" dxfId="1938" priority="1272" operator="equal">
      <formula>"yes"</formula>
    </cfRule>
    <cfRule type="cellIs" dxfId="1937" priority="1273" operator="equal">
      <formula>"no"</formula>
    </cfRule>
    <cfRule type="cellIs" dxfId="1936" priority="1274" operator="equal">
      <formula>"remove"</formula>
    </cfRule>
  </conditionalFormatting>
  <conditionalFormatting sqref="P226:Y226">
    <cfRule type="expression" dxfId="1935" priority="1265">
      <formula>AND(P226=0, P226&lt;&gt;"")</formula>
    </cfRule>
    <cfRule type="expression" dxfId="1934" priority="1266">
      <formula>AND(P226&gt;0, P226&lt;10000000000)</formula>
    </cfRule>
    <cfRule type="cellIs" dxfId="1933" priority="1267" operator="equal">
      <formula>"yes"</formula>
    </cfRule>
    <cfRule type="cellIs" dxfId="1932" priority="1268" operator="equal">
      <formula>"no"</formula>
    </cfRule>
    <cfRule type="cellIs" dxfId="1931" priority="1269" operator="equal">
      <formula>"remove"</formula>
    </cfRule>
  </conditionalFormatting>
  <conditionalFormatting sqref="P226:Y226">
    <cfRule type="expression" dxfId="1930" priority="1260">
      <formula>AND(P226=0, P226&lt;&gt;"")</formula>
    </cfRule>
    <cfRule type="expression" dxfId="1929" priority="1261">
      <formula>AND(P226&gt;0, P226&lt;10000000000)</formula>
    </cfRule>
    <cfRule type="cellIs" dxfId="1928" priority="1262" operator="equal">
      <formula>"yes"</formula>
    </cfRule>
    <cfRule type="cellIs" dxfId="1927" priority="1263" operator="equal">
      <formula>"no"</formula>
    </cfRule>
    <cfRule type="cellIs" dxfId="1926" priority="1264" operator="equal">
      <formula>"remove"</formula>
    </cfRule>
  </conditionalFormatting>
  <conditionalFormatting sqref="P226:Y226">
    <cfRule type="expression" dxfId="1925" priority="1255">
      <formula>AND(P226=0, P226&lt;&gt;"")</formula>
    </cfRule>
    <cfRule type="expression" dxfId="1924" priority="1256">
      <formula>AND(P226&gt;0, P226&lt;10000000000)</formula>
    </cfRule>
    <cfRule type="cellIs" dxfId="1923" priority="1257" operator="equal">
      <formula>"yes"</formula>
    </cfRule>
    <cfRule type="cellIs" dxfId="1922" priority="1258" operator="equal">
      <formula>"no"</formula>
    </cfRule>
    <cfRule type="cellIs" dxfId="1921" priority="1259" operator="equal">
      <formula>"remove"</formula>
    </cfRule>
  </conditionalFormatting>
  <conditionalFormatting sqref="P226:Y226">
    <cfRule type="expression" dxfId="1920" priority="1250">
      <formula>AND(P226=0, P226&lt;&gt;"")</formula>
    </cfRule>
    <cfRule type="expression" dxfId="1919" priority="1251">
      <formula>AND(P226&gt;0, P226&lt;10000000000)</formula>
    </cfRule>
    <cfRule type="cellIs" dxfId="1918" priority="1252" operator="equal">
      <formula>"yes"</formula>
    </cfRule>
    <cfRule type="cellIs" dxfId="1917" priority="1253" operator="equal">
      <formula>"no"</formula>
    </cfRule>
    <cfRule type="cellIs" dxfId="1916" priority="1254" operator="equal">
      <formula>"remove"</formula>
    </cfRule>
  </conditionalFormatting>
  <conditionalFormatting sqref="P226:Y226">
    <cfRule type="expression" dxfId="1915" priority="1245">
      <formula>AND(P226=0, P226&lt;&gt;"")</formula>
    </cfRule>
    <cfRule type="expression" dxfId="1914" priority="1246">
      <formula>AND(P226&gt;0, P226&lt;10000000000)</formula>
    </cfRule>
    <cfRule type="cellIs" dxfId="1913" priority="1247" operator="equal">
      <formula>"yes"</formula>
    </cfRule>
    <cfRule type="cellIs" dxfId="1912" priority="1248" operator="equal">
      <formula>"no"</formula>
    </cfRule>
    <cfRule type="cellIs" dxfId="1911" priority="1249" operator="equal">
      <formula>"remove"</formula>
    </cfRule>
  </conditionalFormatting>
  <conditionalFormatting sqref="P225:Y225">
    <cfRule type="expression" dxfId="1910" priority="1239">
      <formula>$J225="SoftStrap"</formula>
    </cfRule>
    <cfRule type="expression" dxfId="1909" priority="1240">
      <formula>$J225="GP2_CATEGORY"</formula>
    </cfRule>
    <cfRule type="expression" dxfId="1908" priority="1241">
      <formula>$J225="GP3_CATEGORY"</formula>
    </cfRule>
    <cfRule type="expression" dxfId="1907" priority="1242">
      <formula>$J225="GP3_IFP_CATEGORY"</formula>
    </cfRule>
    <cfRule type="expression" dxfId="1906" priority="1243">
      <formula>$J225="GP1_CATEGORY"</formula>
    </cfRule>
    <cfRule type="expression" dxfId="1905" priority="1244">
      <formula>$J225="GP1_IFP_CATEGORY"</formula>
    </cfRule>
  </conditionalFormatting>
  <conditionalFormatting sqref="P225:Y225">
    <cfRule type="expression" dxfId="1904" priority="1234">
      <formula>AND(P225=0, P225&lt;&gt;"")</formula>
    </cfRule>
    <cfRule type="expression" dxfId="1903" priority="1235">
      <formula>AND(P225&gt;0, P225&lt;10000000000)</formula>
    </cfRule>
    <cfRule type="cellIs" dxfId="1902" priority="1236" operator="equal">
      <formula>"yes"</formula>
    </cfRule>
    <cfRule type="cellIs" dxfId="1901" priority="1237" operator="equal">
      <formula>"no"</formula>
    </cfRule>
    <cfRule type="cellIs" dxfId="1900" priority="1238" operator="equal">
      <formula>"remove"</formula>
    </cfRule>
  </conditionalFormatting>
  <conditionalFormatting sqref="P225:Y225">
    <cfRule type="expression" dxfId="1899" priority="1229">
      <formula>AND(P225=0, P225&lt;&gt;"")</formula>
    </cfRule>
    <cfRule type="expression" dxfId="1898" priority="1230">
      <formula>AND(P225&gt;0, P225&lt;10000000000)</formula>
    </cfRule>
    <cfRule type="cellIs" dxfId="1897" priority="1231" operator="equal">
      <formula>"yes"</formula>
    </cfRule>
    <cfRule type="cellIs" dxfId="1896" priority="1232" operator="equal">
      <formula>"no"</formula>
    </cfRule>
    <cfRule type="cellIs" dxfId="1895" priority="1233" operator="equal">
      <formula>"remove"</formula>
    </cfRule>
  </conditionalFormatting>
  <conditionalFormatting sqref="P225:Y225">
    <cfRule type="expression" dxfId="1894" priority="1224">
      <formula>AND(P225=0, P225&lt;&gt;"")</formula>
    </cfRule>
    <cfRule type="expression" dxfId="1893" priority="1225">
      <formula>AND(P225&gt;0, P225&lt;10000000000)</formula>
    </cfRule>
    <cfRule type="cellIs" dxfId="1892" priority="1226" operator="equal">
      <formula>"yes"</formula>
    </cfRule>
    <cfRule type="cellIs" dxfId="1891" priority="1227" operator="equal">
      <formula>"no"</formula>
    </cfRule>
    <cfRule type="cellIs" dxfId="1890" priority="1228" operator="equal">
      <formula>"remove"</formula>
    </cfRule>
  </conditionalFormatting>
  <conditionalFormatting sqref="P225:Y225">
    <cfRule type="expression" dxfId="1889" priority="1219">
      <formula>AND(P225=0, P225&lt;&gt;"")</formula>
    </cfRule>
    <cfRule type="expression" dxfId="1888" priority="1220">
      <formula>AND(P225&gt;0, P225&lt;10000000000)</formula>
    </cfRule>
    <cfRule type="cellIs" dxfId="1887" priority="1221" operator="equal">
      <formula>"yes"</formula>
    </cfRule>
    <cfRule type="cellIs" dxfId="1886" priority="1222" operator="equal">
      <formula>"no"</formula>
    </cfRule>
    <cfRule type="cellIs" dxfId="1885" priority="1223" operator="equal">
      <formula>"remove"</formula>
    </cfRule>
  </conditionalFormatting>
  <conditionalFormatting sqref="P225:Y225">
    <cfRule type="expression" dxfId="1884" priority="1214">
      <formula>AND(P225=0, P225&lt;&gt;"")</formula>
    </cfRule>
    <cfRule type="expression" dxfId="1883" priority="1215">
      <formula>AND(P225&gt;0, P225&lt;10000000000)</formula>
    </cfRule>
    <cfRule type="cellIs" dxfId="1882" priority="1216" operator="equal">
      <formula>"yes"</formula>
    </cfRule>
    <cfRule type="cellIs" dxfId="1881" priority="1217" operator="equal">
      <formula>"no"</formula>
    </cfRule>
    <cfRule type="cellIs" dxfId="1880" priority="1218" operator="equal">
      <formula>"remove"</formula>
    </cfRule>
  </conditionalFormatting>
  <conditionalFormatting sqref="P225:Y225">
    <cfRule type="expression" dxfId="1879" priority="1209">
      <formula>AND(P225=0, P225&lt;&gt;"")</formula>
    </cfRule>
    <cfRule type="expression" dxfId="1878" priority="1210">
      <formula>AND(P225&gt;0, P225&lt;10000000000)</formula>
    </cfRule>
    <cfRule type="cellIs" dxfId="1877" priority="1211" operator="equal">
      <formula>"yes"</formula>
    </cfRule>
    <cfRule type="cellIs" dxfId="1876" priority="1212" operator="equal">
      <formula>"no"</formula>
    </cfRule>
    <cfRule type="cellIs" dxfId="1875" priority="1213" operator="equal">
      <formula>"remove"</formula>
    </cfRule>
  </conditionalFormatting>
  <conditionalFormatting sqref="P224:Y224">
    <cfRule type="expression" dxfId="1874" priority="1203">
      <formula>$J224="SoftStrap"</formula>
    </cfRule>
    <cfRule type="expression" dxfId="1873" priority="1204">
      <formula>$J224="GP2_CATEGORY"</formula>
    </cfRule>
    <cfRule type="expression" dxfId="1872" priority="1205">
      <formula>$J224="GP3_CATEGORY"</formula>
    </cfRule>
    <cfRule type="expression" dxfId="1871" priority="1206">
      <formula>$J224="GP3_IFP_CATEGORY"</formula>
    </cfRule>
    <cfRule type="expression" dxfId="1870" priority="1207">
      <formula>$J224="GP1_CATEGORY"</formula>
    </cfRule>
    <cfRule type="expression" dxfId="1869" priority="1208">
      <formula>$J224="GP1_IFP_CATEGORY"</formula>
    </cfRule>
  </conditionalFormatting>
  <conditionalFormatting sqref="P224:Y224">
    <cfRule type="expression" dxfId="1868" priority="1198">
      <formula>AND(P224=0, P224&lt;&gt;"")</formula>
    </cfRule>
    <cfRule type="expression" dxfId="1867" priority="1199">
      <formula>AND(P224&gt;0, P224&lt;10000000000)</formula>
    </cfRule>
    <cfRule type="cellIs" dxfId="1866" priority="1200" operator="equal">
      <formula>"yes"</formula>
    </cfRule>
    <cfRule type="cellIs" dxfId="1865" priority="1201" operator="equal">
      <formula>"no"</formula>
    </cfRule>
    <cfRule type="cellIs" dxfId="1864" priority="1202" operator="equal">
      <formula>"remove"</formula>
    </cfRule>
  </conditionalFormatting>
  <conditionalFormatting sqref="P224:Y224">
    <cfRule type="expression" dxfId="1863" priority="1193">
      <formula>AND(P224=0, P224&lt;&gt;"")</formula>
    </cfRule>
    <cfRule type="expression" dxfId="1862" priority="1194">
      <formula>AND(P224&gt;0, P224&lt;10000000000)</formula>
    </cfRule>
    <cfRule type="cellIs" dxfId="1861" priority="1195" operator="equal">
      <formula>"yes"</formula>
    </cfRule>
    <cfRule type="cellIs" dxfId="1860" priority="1196" operator="equal">
      <formula>"no"</formula>
    </cfRule>
    <cfRule type="cellIs" dxfId="1859" priority="1197" operator="equal">
      <formula>"remove"</formula>
    </cfRule>
  </conditionalFormatting>
  <conditionalFormatting sqref="P224:Y224">
    <cfRule type="expression" dxfId="1858" priority="1188">
      <formula>AND(P224=0, P224&lt;&gt;"")</formula>
    </cfRule>
    <cfRule type="expression" dxfId="1857" priority="1189">
      <formula>AND(P224&gt;0, P224&lt;10000000000)</formula>
    </cfRule>
    <cfRule type="cellIs" dxfId="1856" priority="1190" operator="equal">
      <formula>"yes"</formula>
    </cfRule>
    <cfRule type="cellIs" dxfId="1855" priority="1191" operator="equal">
      <formula>"no"</formula>
    </cfRule>
    <cfRule type="cellIs" dxfId="1854" priority="1192" operator="equal">
      <formula>"remove"</formula>
    </cfRule>
  </conditionalFormatting>
  <conditionalFormatting sqref="P224:Y224">
    <cfRule type="expression" dxfId="1853" priority="1183">
      <formula>AND(P224=0, P224&lt;&gt;"")</formula>
    </cfRule>
    <cfRule type="expression" dxfId="1852" priority="1184">
      <formula>AND(P224&gt;0, P224&lt;10000000000)</formula>
    </cfRule>
    <cfRule type="cellIs" dxfId="1851" priority="1185" operator="equal">
      <formula>"yes"</formula>
    </cfRule>
    <cfRule type="cellIs" dxfId="1850" priority="1186" operator="equal">
      <formula>"no"</formula>
    </cfRule>
    <cfRule type="cellIs" dxfId="1849" priority="1187" operator="equal">
      <formula>"remove"</formula>
    </cfRule>
  </conditionalFormatting>
  <conditionalFormatting sqref="P224:Y224">
    <cfRule type="expression" dxfId="1848" priority="1178">
      <formula>AND(P224=0, P224&lt;&gt;"")</formula>
    </cfRule>
    <cfRule type="expression" dxfId="1847" priority="1179">
      <formula>AND(P224&gt;0, P224&lt;10000000000)</formula>
    </cfRule>
    <cfRule type="cellIs" dxfId="1846" priority="1180" operator="equal">
      <formula>"yes"</formula>
    </cfRule>
    <cfRule type="cellIs" dxfId="1845" priority="1181" operator="equal">
      <formula>"no"</formula>
    </cfRule>
    <cfRule type="cellIs" dxfId="1844" priority="1182" operator="equal">
      <formula>"remove"</formula>
    </cfRule>
  </conditionalFormatting>
  <conditionalFormatting sqref="P224:Y224">
    <cfRule type="expression" dxfId="1843" priority="1173">
      <formula>AND(P224=0, P224&lt;&gt;"")</formula>
    </cfRule>
    <cfRule type="expression" dxfId="1842" priority="1174">
      <formula>AND(P224&gt;0, P224&lt;10000000000)</formula>
    </cfRule>
    <cfRule type="cellIs" dxfId="1841" priority="1175" operator="equal">
      <formula>"yes"</formula>
    </cfRule>
    <cfRule type="cellIs" dxfId="1840" priority="1176" operator="equal">
      <formula>"no"</formula>
    </cfRule>
    <cfRule type="cellIs" dxfId="1839" priority="1177" operator="equal">
      <formula>"remove"</formula>
    </cfRule>
  </conditionalFormatting>
  <conditionalFormatting sqref="P223:Y223">
    <cfRule type="expression" dxfId="1838" priority="1167">
      <formula>$J223="SoftStrap"</formula>
    </cfRule>
    <cfRule type="expression" dxfId="1837" priority="1168">
      <formula>$J223="GP2_CATEGORY"</formula>
    </cfRule>
    <cfRule type="expression" dxfId="1836" priority="1169">
      <formula>$J223="GP3_CATEGORY"</formula>
    </cfRule>
    <cfRule type="expression" dxfId="1835" priority="1170">
      <formula>$J223="GP3_IFP_CATEGORY"</formula>
    </cfRule>
    <cfRule type="expression" dxfId="1834" priority="1171">
      <formula>$J223="GP1_CATEGORY"</formula>
    </cfRule>
    <cfRule type="expression" dxfId="1833" priority="1172">
      <formula>$J223="GP1_IFP_CATEGORY"</formula>
    </cfRule>
  </conditionalFormatting>
  <conditionalFormatting sqref="P223:Y223">
    <cfRule type="expression" dxfId="1832" priority="1162">
      <formula>AND(P223=0, P223&lt;&gt;"")</formula>
    </cfRule>
    <cfRule type="expression" dxfId="1831" priority="1163">
      <formula>AND(P223&gt;0, P223&lt;10000000000)</formula>
    </cfRule>
    <cfRule type="cellIs" dxfId="1830" priority="1164" operator="equal">
      <formula>"yes"</formula>
    </cfRule>
    <cfRule type="cellIs" dxfId="1829" priority="1165" operator="equal">
      <formula>"no"</formula>
    </cfRule>
    <cfRule type="cellIs" dxfId="1828" priority="1166" operator="equal">
      <formula>"remove"</formula>
    </cfRule>
  </conditionalFormatting>
  <conditionalFormatting sqref="P223:Y223">
    <cfRule type="expression" dxfId="1827" priority="1157">
      <formula>AND(P223=0, P223&lt;&gt;"")</formula>
    </cfRule>
    <cfRule type="expression" dxfId="1826" priority="1158">
      <formula>AND(P223&gt;0, P223&lt;10000000000)</formula>
    </cfRule>
    <cfRule type="cellIs" dxfId="1825" priority="1159" operator="equal">
      <formula>"yes"</formula>
    </cfRule>
    <cfRule type="cellIs" dxfId="1824" priority="1160" operator="equal">
      <formula>"no"</formula>
    </cfRule>
    <cfRule type="cellIs" dxfId="1823" priority="1161" operator="equal">
      <formula>"remove"</formula>
    </cfRule>
  </conditionalFormatting>
  <conditionalFormatting sqref="P223:Y223">
    <cfRule type="expression" dxfId="1822" priority="1152">
      <formula>AND(P223=0, P223&lt;&gt;"")</formula>
    </cfRule>
    <cfRule type="expression" dxfId="1821" priority="1153">
      <formula>AND(P223&gt;0, P223&lt;10000000000)</formula>
    </cfRule>
    <cfRule type="cellIs" dxfId="1820" priority="1154" operator="equal">
      <formula>"yes"</formula>
    </cfRule>
    <cfRule type="cellIs" dxfId="1819" priority="1155" operator="equal">
      <formula>"no"</formula>
    </cfRule>
    <cfRule type="cellIs" dxfId="1818" priority="1156" operator="equal">
      <formula>"remove"</formula>
    </cfRule>
  </conditionalFormatting>
  <conditionalFormatting sqref="P223:Y223">
    <cfRule type="expression" dxfId="1817" priority="1147">
      <formula>AND(P223=0, P223&lt;&gt;"")</formula>
    </cfRule>
    <cfRule type="expression" dxfId="1816" priority="1148">
      <formula>AND(P223&gt;0, P223&lt;10000000000)</formula>
    </cfRule>
    <cfRule type="cellIs" dxfId="1815" priority="1149" operator="equal">
      <formula>"yes"</formula>
    </cfRule>
    <cfRule type="cellIs" dxfId="1814" priority="1150" operator="equal">
      <formula>"no"</formula>
    </cfRule>
    <cfRule type="cellIs" dxfId="1813" priority="1151" operator="equal">
      <formula>"remove"</formula>
    </cfRule>
  </conditionalFormatting>
  <conditionalFormatting sqref="P223:Y223">
    <cfRule type="expression" dxfId="1812" priority="1142">
      <formula>AND(P223=0, P223&lt;&gt;"")</formula>
    </cfRule>
    <cfRule type="expression" dxfId="1811" priority="1143">
      <formula>AND(P223&gt;0, P223&lt;10000000000)</formula>
    </cfRule>
    <cfRule type="cellIs" dxfId="1810" priority="1144" operator="equal">
      <formula>"yes"</formula>
    </cfRule>
    <cfRule type="cellIs" dxfId="1809" priority="1145" operator="equal">
      <formula>"no"</formula>
    </cfRule>
    <cfRule type="cellIs" dxfId="1808" priority="1146" operator="equal">
      <formula>"remove"</formula>
    </cfRule>
  </conditionalFormatting>
  <conditionalFormatting sqref="P223:Y223">
    <cfRule type="expression" dxfId="1807" priority="1137">
      <formula>AND(P223=0, P223&lt;&gt;"")</formula>
    </cfRule>
    <cfRule type="expression" dxfId="1806" priority="1138">
      <formula>AND(P223&gt;0, P223&lt;10000000000)</formula>
    </cfRule>
    <cfRule type="cellIs" dxfId="1805" priority="1139" operator="equal">
      <formula>"yes"</formula>
    </cfRule>
    <cfRule type="cellIs" dxfId="1804" priority="1140" operator="equal">
      <formula>"no"</formula>
    </cfRule>
    <cfRule type="cellIs" dxfId="1803" priority="1141" operator="equal">
      <formula>"remove"</formula>
    </cfRule>
  </conditionalFormatting>
  <conditionalFormatting sqref="P222:Y222">
    <cfRule type="expression" dxfId="1802" priority="1131">
      <formula>$J222="SoftStrap"</formula>
    </cfRule>
    <cfRule type="expression" dxfId="1801" priority="1132">
      <formula>$J222="GP2_CATEGORY"</formula>
    </cfRule>
    <cfRule type="expression" dxfId="1800" priority="1133">
      <formula>$J222="GP3_CATEGORY"</formula>
    </cfRule>
    <cfRule type="expression" dxfId="1799" priority="1134">
      <formula>$J222="GP3_IFP_CATEGORY"</formula>
    </cfRule>
    <cfRule type="expression" dxfId="1798" priority="1135">
      <formula>$J222="GP1_CATEGORY"</formula>
    </cfRule>
    <cfRule type="expression" dxfId="1797" priority="1136">
      <formula>$J222="GP1_IFP_CATEGORY"</formula>
    </cfRule>
  </conditionalFormatting>
  <conditionalFormatting sqref="P222:Y222">
    <cfRule type="expression" dxfId="1796" priority="1126">
      <formula>AND(P222=0, P222&lt;&gt;"")</formula>
    </cfRule>
    <cfRule type="expression" dxfId="1795" priority="1127">
      <formula>AND(P222&gt;0, P222&lt;10000000000)</formula>
    </cfRule>
    <cfRule type="cellIs" dxfId="1794" priority="1128" operator="equal">
      <formula>"yes"</formula>
    </cfRule>
    <cfRule type="cellIs" dxfId="1793" priority="1129" operator="equal">
      <formula>"no"</formula>
    </cfRule>
    <cfRule type="cellIs" dxfId="1792" priority="1130" operator="equal">
      <formula>"remove"</formula>
    </cfRule>
  </conditionalFormatting>
  <conditionalFormatting sqref="P222:Y222">
    <cfRule type="expression" dxfId="1791" priority="1121">
      <formula>AND(P222=0, P222&lt;&gt;"")</formula>
    </cfRule>
    <cfRule type="expression" dxfId="1790" priority="1122">
      <formula>AND(P222&gt;0, P222&lt;10000000000)</formula>
    </cfRule>
    <cfRule type="cellIs" dxfId="1789" priority="1123" operator="equal">
      <formula>"yes"</formula>
    </cfRule>
    <cfRule type="cellIs" dxfId="1788" priority="1124" operator="equal">
      <formula>"no"</formula>
    </cfRule>
    <cfRule type="cellIs" dxfId="1787" priority="1125" operator="equal">
      <formula>"remove"</formula>
    </cfRule>
  </conditionalFormatting>
  <conditionalFormatting sqref="P222:Y222">
    <cfRule type="expression" dxfId="1786" priority="1116">
      <formula>AND(P222=0, P222&lt;&gt;"")</formula>
    </cfRule>
    <cfRule type="expression" dxfId="1785" priority="1117">
      <formula>AND(P222&gt;0, P222&lt;10000000000)</formula>
    </cfRule>
    <cfRule type="cellIs" dxfId="1784" priority="1118" operator="equal">
      <formula>"yes"</formula>
    </cfRule>
    <cfRule type="cellIs" dxfId="1783" priority="1119" operator="equal">
      <formula>"no"</formula>
    </cfRule>
    <cfRule type="cellIs" dxfId="1782" priority="1120" operator="equal">
      <formula>"remove"</formula>
    </cfRule>
  </conditionalFormatting>
  <conditionalFormatting sqref="P222:Y222">
    <cfRule type="expression" dxfId="1781" priority="1111">
      <formula>AND(P222=0, P222&lt;&gt;"")</formula>
    </cfRule>
    <cfRule type="expression" dxfId="1780" priority="1112">
      <formula>AND(P222&gt;0, P222&lt;10000000000)</formula>
    </cfRule>
    <cfRule type="cellIs" dxfId="1779" priority="1113" operator="equal">
      <formula>"yes"</formula>
    </cfRule>
    <cfRule type="cellIs" dxfId="1778" priority="1114" operator="equal">
      <formula>"no"</formula>
    </cfRule>
    <cfRule type="cellIs" dxfId="1777" priority="1115" operator="equal">
      <formula>"remove"</formula>
    </cfRule>
  </conditionalFormatting>
  <conditionalFormatting sqref="P222:Y222">
    <cfRule type="expression" dxfId="1776" priority="1106">
      <formula>AND(P222=0, P222&lt;&gt;"")</formula>
    </cfRule>
    <cfRule type="expression" dxfId="1775" priority="1107">
      <formula>AND(P222&gt;0, P222&lt;10000000000)</formula>
    </cfRule>
    <cfRule type="cellIs" dxfId="1774" priority="1108" operator="equal">
      <formula>"yes"</formula>
    </cfRule>
    <cfRule type="cellIs" dxfId="1773" priority="1109" operator="equal">
      <formula>"no"</formula>
    </cfRule>
    <cfRule type="cellIs" dxfId="1772" priority="1110" operator="equal">
      <formula>"remove"</formula>
    </cfRule>
  </conditionalFormatting>
  <conditionalFormatting sqref="P222:Y222">
    <cfRule type="expression" dxfId="1771" priority="1101">
      <formula>AND(P222=0, P222&lt;&gt;"")</formula>
    </cfRule>
    <cfRule type="expression" dxfId="1770" priority="1102">
      <formula>AND(P222&gt;0, P222&lt;10000000000)</formula>
    </cfRule>
    <cfRule type="cellIs" dxfId="1769" priority="1103" operator="equal">
      <formula>"yes"</formula>
    </cfRule>
    <cfRule type="cellIs" dxfId="1768" priority="1104" operator="equal">
      <formula>"no"</formula>
    </cfRule>
    <cfRule type="cellIs" dxfId="1767" priority="1105" operator="equal">
      <formula>"remove"</formula>
    </cfRule>
  </conditionalFormatting>
  <conditionalFormatting sqref="P221:Y221">
    <cfRule type="expression" dxfId="1766" priority="1095">
      <formula>$J221="SoftStrap"</formula>
    </cfRule>
    <cfRule type="expression" dxfId="1765" priority="1096">
      <formula>$J221="GP2_CATEGORY"</formula>
    </cfRule>
    <cfRule type="expression" dxfId="1764" priority="1097">
      <formula>$J221="GP3_CATEGORY"</formula>
    </cfRule>
    <cfRule type="expression" dxfId="1763" priority="1098">
      <formula>$J221="GP3_IFP_CATEGORY"</formula>
    </cfRule>
    <cfRule type="expression" dxfId="1762" priority="1099">
      <formula>$J221="GP1_CATEGORY"</formula>
    </cfRule>
    <cfRule type="expression" dxfId="1761" priority="1100">
      <formula>$J221="GP1_IFP_CATEGORY"</formula>
    </cfRule>
  </conditionalFormatting>
  <conditionalFormatting sqref="P221:Y221">
    <cfRule type="expression" dxfId="1760" priority="1090">
      <formula>AND(P221=0, P221&lt;&gt;"")</formula>
    </cfRule>
    <cfRule type="expression" dxfId="1759" priority="1091">
      <formula>AND(P221&gt;0, P221&lt;10000000000)</formula>
    </cfRule>
    <cfRule type="cellIs" dxfId="1758" priority="1092" operator="equal">
      <formula>"yes"</formula>
    </cfRule>
    <cfRule type="cellIs" dxfId="1757" priority="1093" operator="equal">
      <formula>"no"</formula>
    </cfRule>
    <cfRule type="cellIs" dxfId="1756" priority="1094" operator="equal">
      <formula>"remove"</formula>
    </cfRule>
  </conditionalFormatting>
  <conditionalFormatting sqref="P221:Y221">
    <cfRule type="expression" dxfId="1755" priority="1085">
      <formula>AND(P221=0, P221&lt;&gt;"")</formula>
    </cfRule>
    <cfRule type="expression" dxfId="1754" priority="1086">
      <formula>AND(P221&gt;0, P221&lt;10000000000)</formula>
    </cfRule>
    <cfRule type="cellIs" dxfId="1753" priority="1087" operator="equal">
      <formula>"yes"</formula>
    </cfRule>
    <cfRule type="cellIs" dxfId="1752" priority="1088" operator="equal">
      <formula>"no"</formula>
    </cfRule>
    <cfRule type="cellIs" dxfId="1751" priority="1089" operator="equal">
      <formula>"remove"</formula>
    </cfRule>
  </conditionalFormatting>
  <conditionalFormatting sqref="P221:Y221">
    <cfRule type="expression" dxfId="1750" priority="1080">
      <formula>AND(P221=0, P221&lt;&gt;"")</formula>
    </cfRule>
    <cfRule type="expression" dxfId="1749" priority="1081">
      <formula>AND(P221&gt;0, P221&lt;10000000000)</formula>
    </cfRule>
    <cfRule type="cellIs" dxfId="1748" priority="1082" operator="equal">
      <formula>"yes"</formula>
    </cfRule>
    <cfRule type="cellIs" dxfId="1747" priority="1083" operator="equal">
      <formula>"no"</formula>
    </cfRule>
    <cfRule type="cellIs" dxfId="1746" priority="1084" operator="equal">
      <formula>"remove"</formula>
    </cfRule>
  </conditionalFormatting>
  <conditionalFormatting sqref="P221:Y221">
    <cfRule type="expression" dxfId="1745" priority="1075">
      <formula>AND(P221=0, P221&lt;&gt;"")</formula>
    </cfRule>
    <cfRule type="expression" dxfId="1744" priority="1076">
      <formula>AND(P221&gt;0, P221&lt;10000000000)</formula>
    </cfRule>
    <cfRule type="cellIs" dxfId="1743" priority="1077" operator="equal">
      <formula>"yes"</formula>
    </cfRule>
    <cfRule type="cellIs" dxfId="1742" priority="1078" operator="equal">
      <formula>"no"</formula>
    </cfRule>
    <cfRule type="cellIs" dxfId="1741" priority="1079" operator="equal">
      <formula>"remove"</formula>
    </cfRule>
  </conditionalFormatting>
  <conditionalFormatting sqref="P221:Y221">
    <cfRule type="expression" dxfId="1740" priority="1070">
      <formula>AND(P221=0, P221&lt;&gt;"")</formula>
    </cfRule>
    <cfRule type="expression" dxfId="1739" priority="1071">
      <formula>AND(P221&gt;0, P221&lt;10000000000)</formula>
    </cfRule>
    <cfRule type="cellIs" dxfId="1738" priority="1072" operator="equal">
      <formula>"yes"</formula>
    </cfRule>
    <cfRule type="cellIs" dxfId="1737" priority="1073" operator="equal">
      <formula>"no"</formula>
    </cfRule>
    <cfRule type="cellIs" dxfId="1736" priority="1074" operator="equal">
      <formula>"remove"</formula>
    </cfRule>
  </conditionalFormatting>
  <conditionalFormatting sqref="P221:Y221">
    <cfRule type="expression" dxfId="1735" priority="1065">
      <formula>AND(P221=0, P221&lt;&gt;"")</formula>
    </cfRule>
    <cfRule type="expression" dxfId="1734" priority="1066">
      <formula>AND(P221&gt;0, P221&lt;10000000000)</formula>
    </cfRule>
    <cfRule type="cellIs" dxfId="1733" priority="1067" operator="equal">
      <formula>"yes"</formula>
    </cfRule>
    <cfRule type="cellIs" dxfId="1732" priority="1068" operator="equal">
      <formula>"no"</formula>
    </cfRule>
    <cfRule type="cellIs" dxfId="1731" priority="1069" operator="equal">
      <formula>"remove"</formula>
    </cfRule>
  </conditionalFormatting>
  <conditionalFormatting sqref="P220:Y220">
    <cfRule type="expression" dxfId="1730" priority="1059">
      <formula>$J220="SoftStrap"</formula>
    </cfRule>
    <cfRule type="expression" dxfId="1729" priority="1060">
      <formula>$J220="GP2_CATEGORY"</formula>
    </cfRule>
    <cfRule type="expression" dxfId="1728" priority="1061">
      <formula>$J220="GP3_CATEGORY"</formula>
    </cfRule>
    <cfRule type="expression" dxfId="1727" priority="1062">
      <formula>$J220="GP3_IFP_CATEGORY"</formula>
    </cfRule>
    <cfRule type="expression" dxfId="1726" priority="1063">
      <formula>$J220="GP1_CATEGORY"</formula>
    </cfRule>
    <cfRule type="expression" dxfId="1725" priority="1064">
      <formula>$J220="GP1_IFP_CATEGORY"</formula>
    </cfRule>
  </conditionalFormatting>
  <conditionalFormatting sqref="P220:Y220">
    <cfRule type="expression" dxfId="1724" priority="1054">
      <formula>AND(P220=0, P220&lt;&gt;"")</formula>
    </cfRule>
    <cfRule type="expression" dxfId="1723" priority="1055">
      <formula>AND(P220&gt;0, P220&lt;10000000000)</formula>
    </cfRule>
    <cfRule type="cellIs" dxfId="1722" priority="1056" operator="equal">
      <formula>"yes"</formula>
    </cfRule>
    <cfRule type="cellIs" dxfId="1721" priority="1057" operator="equal">
      <formula>"no"</formula>
    </cfRule>
    <cfRule type="cellIs" dxfId="1720" priority="1058" operator="equal">
      <formula>"remove"</formula>
    </cfRule>
  </conditionalFormatting>
  <conditionalFormatting sqref="P220:Y220">
    <cfRule type="expression" dxfId="1719" priority="1049">
      <formula>AND(P220=0, P220&lt;&gt;"")</formula>
    </cfRule>
    <cfRule type="expression" dxfId="1718" priority="1050">
      <formula>AND(P220&gt;0, P220&lt;10000000000)</formula>
    </cfRule>
    <cfRule type="cellIs" dxfId="1717" priority="1051" operator="equal">
      <formula>"yes"</formula>
    </cfRule>
    <cfRule type="cellIs" dxfId="1716" priority="1052" operator="equal">
      <formula>"no"</formula>
    </cfRule>
    <cfRule type="cellIs" dxfId="1715" priority="1053" operator="equal">
      <formula>"remove"</formula>
    </cfRule>
  </conditionalFormatting>
  <conditionalFormatting sqref="P220:Y220">
    <cfRule type="expression" dxfId="1714" priority="1044">
      <formula>AND(P220=0, P220&lt;&gt;"")</formula>
    </cfRule>
    <cfRule type="expression" dxfId="1713" priority="1045">
      <formula>AND(P220&gt;0, P220&lt;10000000000)</formula>
    </cfRule>
    <cfRule type="cellIs" dxfId="1712" priority="1046" operator="equal">
      <formula>"yes"</formula>
    </cfRule>
    <cfRule type="cellIs" dxfId="1711" priority="1047" operator="equal">
      <formula>"no"</formula>
    </cfRule>
    <cfRule type="cellIs" dxfId="1710" priority="1048" operator="equal">
      <formula>"remove"</formula>
    </cfRule>
  </conditionalFormatting>
  <conditionalFormatting sqref="P220:Y220">
    <cfRule type="expression" dxfId="1709" priority="1039">
      <formula>AND(P220=0, P220&lt;&gt;"")</formula>
    </cfRule>
    <cfRule type="expression" dxfId="1708" priority="1040">
      <formula>AND(P220&gt;0, P220&lt;10000000000)</formula>
    </cfRule>
    <cfRule type="cellIs" dxfId="1707" priority="1041" operator="equal">
      <formula>"yes"</formula>
    </cfRule>
    <cfRule type="cellIs" dxfId="1706" priority="1042" operator="equal">
      <formula>"no"</formula>
    </cfRule>
    <cfRule type="cellIs" dxfId="1705" priority="1043" operator="equal">
      <formula>"remove"</formula>
    </cfRule>
  </conditionalFormatting>
  <conditionalFormatting sqref="P220:Y220">
    <cfRule type="expression" dxfId="1704" priority="1034">
      <formula>AND(P220=0, P220&lt;&gt;"")</formula>
    </cfRule>
    <cfRule type="expression" dxfId="1703" priority="1035">
      <formula>AND(P220&gt;0, P220&lt;10000000000)</formula>
    </cfRule>
    <cfRule type="cellIs" dxfId="1702" priority="1036" operator="equal">
      <formula>"yes"</formula>
    </cfRule>
    <cfRule type="cellIs" dxfId="1701" priority="1037" operator="equal">
      <formula>"no"</formula>
    </cfRule>
    <cfRule type="cellIs" dxfId="1700" priority="1038" operator="equal">
      <formula>"remove"</formula>
    </cfRule>
  </conditionalFormatting>
  <conditionalFormatting sqref="P220:Y220">
    <cfRule type="expression" dxfId="1699" priority="1029">
      <formula>AND(P220=0, P220&lt;&gt;"")</formula>
    </cfRule>
    <cfRule type="expression" dxfId="1698" priority="1030">
      <formula>AND(P220&gt;0, P220&lt;10000000000)</formula>
    </cfRule>
    <cfRule type="cellIs" dxfId="1697" priority="1031" operator="equal">
      <formula>"yes"</formula>
    </cfRule>
    <cfRule type="cellIs" dxfId="1696" priority="1032" operator="equal">
      <formula>"no"</formula>
    </cfRule>
    <cfRule type="cellIs" dxfId="1695" priority="1033" operator="equal">
      <formula>"remove"</formula>
    </cfRule>
  </conditionalFormatting>
  <conditionalFormatting sqref="D148">
    <cfRule type="expression" dxfId="1694" priority="603">
      <formula>$J148="SoftStrap"</formula>
    </cfRule>
    <cfRule type="expression" dxfId="1693" priority="604">
      <formula>$J148="GP2_CATEGORY"</formula>
    </cfRule>
    <cfRule type="expression" dxfId="1692" priority="605">
      <formula>$J148="GP3_CATEGORY"</formula>
    </cfRule>
    <cfRule type="expression" dxfId="1691" priority="606">
      <formula>$J148="GP3_IFP_CATEGORY"</formula>
    </cfRule>
    <cfRule type="expression" dxfId="1690" priority="607">
      <formula>$J148="GP1_CATEGORY"</formula>
    </cfRule>
    <cfRule type="expression" dxfId="1689" priority="608">
      <formula>$J148="GP1_IFP_CATEGORY"</formula>
    </cfRule>
  </conditionalFormatting>
  <conditionalFormatting sqref="D149">
    <cfRule type="expression" dxfId="1688" priority="609">
      <formula>$J147="SoftStrap"</formula>
    </cfRule>
    <cfRule type="expression" dxfId="1687" priority="610">
      <formula>$J147="GP2_CATEGORY"</formula>
    </cfRule>
    <cfRule type="expression" dxfId="1686" priority="611">
      <formula>$J147="GP3_CATEGORY"</formula>
    </cfRule>
    <cfRule type="expression" dxfId="1685" priority="612">
      <formula>$J147="GP3_IFP_CATEGORY"</formula>
    </cfRule>
    <cfRule type="expression" dxfId="1684" priority="613">
      <formula>$J147="GP1_CATEGORY"</formula>
    </cfRule>
    <cfRule type="expression" dxfId="1683" priority="614">
      <formula>$J147="GP1_IFP_CATEGORY"</formula>
    </cfRule>
  </conditionalFormatting>
  <conditionalFormatting sqref="D150">
    <cfRule type="expression" dxfId="1682" priority="615">
      <formula>$J146="SoftStrap"</formula>
    </cfRule>
    <cfRule type="expression" dxfId="1681" priority="616">
      <formula>$J146="GP2_CATEGORY"</formula>
    </cfRule>
    <cfRule type="expression" dxfId="1680" priority="617">
      <formula>$J146="GP3_CATEGORY"</formula>
    </cfRule>
    <cfRule type="expression" dxfId="1679" priority="618">
      <formula>$J146="GP3_IFP_CATEGORY"</formula>
    </cfRule>
    <cfRule type="expression" dxfId="1678" priority="619">
      <formula>$J146="GP1_CATEGORY"</formula>
    </cfRule>
    <cfRule type="expression" dxfId="1677" priority="620">
      <formula>$J146="GP1_IFP_CATEGORY"</formula>
    </cfRule>
  </conditionalFormatting>
  <conditionalFormatting sqref="D151">
    <cfRule type="expression" dxfId="1676" priority="621">
      <formula>$J145="SoftStrap"</formula>
    </cfRule>
    <cfRule type="expression" dxfId="1675" priority="622">
      <formula>$J145="GP2_CATEGORY"</formula>
    </cfRule>
    <cfRule type="expression" dxfId="1674" priority="623">
      <formula>$J145="GP3_CATEGORY"</formula>
    </cfRule>
    <cfRule type="expression" dxfId="1673" priority="624">
      <formula>$J145="GP3_IFP_CATEGORY"</formula>
    </cfRule>
    <cfRule type="expression" dxfId="1672" priority="625">
      <formula>$J145="GP1_CATEGORY"</formula>
    </cfRule>
    <cfRule type="expression" dxfId="1671" priority="626">
      <formula>$J145="GP1_IFP_CATEGORY"</formula>
    </cfRule>
  </conditionalFormatting>
  <conditionalFormatting sqref="N148">
    <cfRule type="expression" dxfId="1670" priority="576">
      <formula>$J148="SoftStrap"</formula>
    </cfRule>
    <cfRule type="expression" dxfId="1669" priority="577">
      <formula>$J148="GP2_CATEGORY"</formula>
    </cfRule>
    <cfRule type="expression" dxfId="1668" priority="578">
      <formula>$J148="GP3_CATEGORY"</formula>
    </cfRule>
    <cfRule type="expression" dxfId="1667" priority="579">
      <formula>$J148="GP3_IFP_CATEGORY"</formula>
    </cfRule>
    <cfRule type="expression" dxfId="1666" priority="580">
      <formula>$J148="GP1_CATEGORY"</formula>
    </cfRule>
    <cfRule type="expression" dxfId="1665" priority="581">
      <formula>$J148="GP1_IFP_CATEGORY"</formula>
    </cfRule>
  </conditionalFormatting>
  <conditionalFormatting sqref="N149">
    <cfRule type="expression" dxfId="1664" priority="582">
      <formula>$J147="SoftStrap"</formula>
    </cfRule>
    <cfRule type="expression" dxfId="1663" priority="583">
      <formula>$J147="GP2_CATEGORY"</formula>
    </cfRule>
    <cfRule type="expression" dxfId="1662" priority="584">
      <formula>$J147="GP3_CATEGORY"</formula>
    </cfRule>
    <cfRule type="expression" dxfId="1661" priority="585">
      <formula>$J147="GP3_IFP_CATEGORY"</formula>
    </cfRule>
    <cfRule type="expression" dxfId="1660" priority="586">
      <formula>$J147="GP1_CATEGORY"</formula>
    </cfRule>
    <cfRule type="expression" dxfId="1659" priority="587">
      <formula>$J147="GP1_IFP_CATEGORY"</formula>
    </cfRule>
  </conditionalFormatting>
  <conditionalFormatting sqref="N149">
    <cfRule type="expression" dxfId="1658" priority="588">
      <formula>COUNTIF($N$5:$N147,$N147)&gt;1</formula>
    </cfRule>
  </conditionalFormatting>
  <conditionalFormatting sqref="N150">
    <cfRule type="expression" dxfId="1657" priority="589">
      <formula>$J146="SoftStrap"</formula>
    </cfRule>
    <cfRule type="expression" dxfId="1656" priority="590">
      <formula>$J146="GP2_CATEGORY"</formula>
    </cfRule>
    <cfRule type="expression" dxfId="1655" priority="591">
      <formula>$J146="GP3_CATEGORY"</formula>
    </cfRule>
    <cfRule type="expression" dxfId="1654" priority="592">
      <formula>$J146="GP3_IFP_CATEGORY"</formula>
    </cfRule>
    <cfRule type="expression" dxfId="1653" priority="593">
      <formula>$J146="GP1_CATEGORY"</formula>
    </cfRule>
    <cfRule type="expression" dxfId="1652" priority="594">
      <formula>$J146="GP1_IFP_CATEGORY"</formula>
    </cfRule>
  </conditionalFormatting>
  <conditionalFormatting sqref="N150">
    <cfRule type="expression" dxfId="1651" priority="595">
      <formula>COUNTIF($N$5:$N146,$N146)&gt;1</formula>
    </cfRule>
  </conditionalFormatting>
  <conditionalFormatting sqref="N151">
    <cfRule type="expression" dxfId="1650" priority="596">
      <formula>$J145="SoftStrap"</formula>
    </cfRule>
    <cfRule type="expression" dxfId="1649" priority="597">
      <formula>$J145="GP2_CATEGORY"</formula>
    </cfRule>
    <cfRule type="expression" dxfId="1648" priority="598">
      <formula>$J145="GP3_CATEGORY"</formula>
    </cfRule>
    <cfRule type="expression" dxfId="1647" priority="599">
      <formula>$J145="GP3_IFP_CATEGORY"</formula>
    </cfRule>
    <cfRule type="expression" dxfId="1646" priority="600">
      <formula>$J145="GP1_CATEGORY"</formula>
    </cfRule>
    <cfRule type="expression" dxfId="1645" priority="601">
      <formula>$J145="GP1_IFP_CATEGORY"</formula>
    </cfRule>
  </conditionalFormatting>
  <conditionalFormatting sqref="N151">
    <cfRule type="expression" dxfId="1644" priority="602">
      <formula>COUNTIF($N$5:$N145,$N145)&gt;1</formula>
    </cfRule>
  </conditionalFormatting>
  <conditionalFormatting sqref="D337:D340">
    <cfRule type="expression" dxfId="1643" priority="3711">
      <formula>$J148="SoftStrap"</formula>
    </cfRule>
    <cfRule type="expression" dxfId="1642" priority="3712">
      <formula>$J148="GP2_CATEGORY"</formula>
    </cfRule>
    <cfRule type="expression" dxfId="1641" priority="3713">
      <formula>$J148="GP3_CATEGORY"</formula>
    </cfRule>
    <cfRule type="expression" dxfId="1640" priority="3714">
      <formula>$J148="GP3_IFP_CATEGORY"</formula>
    </cfRule>
    <cfRule type="expression" dxfId="1639" priority="3715">
      <formula>$J148="GP1_CATEGORY"</formula>
    </cfRule>
    <cfRule type="expression" dxfId="1638" priority="3716">
      <formula>$J148="GP1_IFP_CATEGORY"</formula>
    </cfRule>
  </conditionalFormatting>
  <conditionalFormatting sqref="O149">
    <cfRule type="expression" dxfId="1637" priority="3725">
      <formula>$J150="SoftStrap"</formula>
    </cfRule>
    <cfRule type="expression" dxfId="1636" priority="3726">
      <formula>$J150="GP2_CATEGORY"</formula>
    </cfRule>
    <cfRule type="expression" dxfId="1635" priority="3727">
      <formula>$J150="GP3_CATEGORY"</formula>
    </cfRule>
    <cfRule type="expression" dxfId="1634" priority="3728">
      <formula>$J150="GP3_IFP_CATEGORY"</formula>
    </cfRule>
    <cfRule type="expression" dxfId="1633" priority="3729">
      <formula>$J150="GP1_CATEGORY"</formula>
    </cfRule>
    <cfRule type="expression" dxfId="1632" priority="3730">
      <formula>$J150="GP1_IFP_CATEGORY"</formula>
    </cfRule>
  </conditionalFormatting>
  <conditionalFormatting sqref="O148">
    <cfRule type="expression" dxfId="1631" priority="3737">
      <formula>$J330="SoftStrap"</formula>
    </cfRule>
    <cfRule type="expression" dxfId="1630" priority="3738">
      <formula>$J330="GP2_CATEGORY"</formula>
    </cfRule>
    <cfRule type="expression" dxfId="1629" priority="3739">
      <formula>$J330="GP3_CATEGORY"</formula>
    </cfRule>
    <cfRule type="expression" dxfId="1628" priority="3740">
      <formula>$J330="GP3_IFP_CATEGORY"</formula>
    </cfRule>
    <cfRule type="expression" dxfId="1627" priority="3741">
      <formula>$J330="GP1_CATEGORY"</formula>
    </cfRule>
    <cfRule type="expression" dxfId="1626" priority="3742">
      <formula>$J330="GP1_IFP_CATEGORY"</formula>
    </cfRule>
  </conditionalFormatting>
  <conditionalFormatting sqref="O148">
    <cfRule type="expression" dxfId="1625" priority="3760">
      <formula>$J151="SoftStrap"</formula>
    </cfRule>
    <cfRule type="expression" dxfId="1624" priority="3761">
      <formula>$J151="GP2_CATEGORY"</formula>
    </cfRule>
    <cfRule type="expression" dxfId="1623" priority="3762">
      <formula>$J151="GP3_CATEGORY"</formula>
    </cfRule>
    <cfRule type="expression" dxfId="1622" priority="3763">
      <formula>$J151="GP3_IFP_CATEGORY"</formula>
    </cfRule>
    <cfRule type="expression" dxfId="1621" priority="3764">
      <formula>$J151="GP1_CATEGORY"</formula>
    </cfRule>
    <cfRule type="expression" dxfId="1620" priority="3765">
      <formula>$J151="GP1_IFP_CATEGORY"</formula>
    </cfRule>
  </conditionalFormatting>
  <conditionalFormatting sqref="O150">
    <cfRule type="expression" dxfId="1619" priority="3772">
      <formula>$J328="SoftStrap"</formula>
    </cfRule>
    <cfRule type="expression" dxfId="1618" priority="3773">
      <formula>$J328="GP2_CATEGORY"</formula>
    </cfRule>
    <cfRule type="expression" dxfId="1617" priority="3774">
      <formula>$J328="GP3_CATEGORY"</formula>
    </cfRule>
    <cfRule type="expression" dxfId="1616" priority="3775">
      <formula>$J328="GP3_IFP_CATEGORY"</formula>
    </cfRule>
    <cfRule type="expression" dxfId="1615" priority="3776">
      <formula>$J328="GP1_CATEGORY"</formula>
    </cfRule>
    <cfRule type="expression" dxfId="1614" priority="3777">
      <formula>$J328="GP1_IFP_CATEGORY"</formula>
    </cfRule>
  </conditionalFormatting>
  <conditionalFormatting sqref="O150">
    <cfRule type="expression" dxfId="1613" priority="3795">
      <formula>$J149="SoftStrap"</formula>
    </cfRule>
    <cfRule type="expression" dxfId="1612" priority="3796">
      <formula>$J149="GP2_CATEGORY"</formula>
    </cfRule>
    <cfRule type="expression" dxfId="1611" priority="3797">
      <formula>$J149="GP3_CATEGORY"</formula>
    </cfRule>
    <cfRule type="expression" dxfId="1610" priority="3798">
      <formula>$J149="GP3_IFP_CATEGORY"</formula>
    </cfRule>
    <cfRule type="expression" dxfId="1609" priority="3799">
      <formula>$J149="GP1_CATEGORY"</formula>
    </cfRule>
    <cfRule type="expression" dxfId="1608" priority="3800">
      <formula>$J149="GP1_IFP_CATEGORY"</formula>
    </cfRule>
  </conditionalFormatting>
  <conditionalFormatting sqref="O151">
    <cfRule type="expression" dxfId="1607" priority="3807">
      <formula>$J327="SoftStrap"</formula>
    </cfRule>
    <cfRule type="expression" dxfId="1606" priority="3808">
      <formula>$J327="GP2_CATEGORY"</formula>
    </cfRule>
    <cfRule type="expression" dxfId="1605" priority="3809">
      <formula>$J327="GP3_CATEGORY"</formula>
    </cfRule>
    <cfRule type="expression" dxfId="1604" priority="3810">
      <formula>$J327="GP3_IFP_CATEGORY"</formula>
    </cfRule>
    <cfRule type="expression" dxfId="1603" priority="3811">
      <formula>$J327="GP1_CATEGORY"</formula>
    </cfRule>
    <cfRule type="expression" dxfId="1602" priority="3812">
      <formula>$J327="GP1_IFP_CATEGORY"</formula>
    </cfRule>
  </conditionalFormatting>
  <conditionalFormatting sqref="O151">
    <cfRule type="expression" dxfId="1601" priority="3824">
      <formula>$J148="SoftStrap"</formula>
    </cfRule>
    <cfRule type="expression" dxfId="1600" priority="3825">
      <formula>$J148="GP2_CATEGORY"</formula>
    </cfRule>
    <cfRule type="expression" dxfId="1599" priority="3826">
      <formula>$J148="GP3_CATEGORY"</formula>
    </cfRule>
    <cfRule type="expression" dxfId="1598" priority="3827">
      <formula>$J148="GP3_IFP_CATEGORY"</formula>
    </cfRule>
    <cfRule type="expression" dxfId="1597" priority="3828">
      <formula>$J148="GP1_CATEGORY"</formula>
    </cfRule>
    <cfRule type="expression" dxfId="1596" priority="3829">
      <formula>$J148="GP1_IFP_CATEGORY"</formula>
    </cfRule>
  </conditionalFormatting>
  <conditionalFormatting sqref="O149">
    <cfRule type="expression" dxfId="1595" priority="3836">
      <formula>$J329="SoftStrap"</formula>
    </cfRule>
    <cfRule type="expression" dxfId="1594" priority="3837">
      <formula>$J329="GP2_CATEGORY"</formula>
    </cfRule>
    <cfRule type="expression" dxfId="1593" priority="3838">
      <formula>$J329="GP3_CATEGORY"</formula>
    </cfRule>
    <cfRule type="expression" dxfId="1592" priority="3839">
      <formula>$J329="GP3_IFP_CATEGORY"</formula>
    </cfRule>
    <cfRule type="expression" dxfId="1591" priority="3840">
      <formula>$J329="GP1_CATEGORY"</formula>
    </cfRule>
    <cfRule type="expression" dxfId="1590" priority="3841">
      <formula>$J329="GP1_IFP_CATEGORY"</formula>
    </cfRule>
  </conditionalFormatting>
  <conditionalFormatting sqref="AG230:AG244 AG246:AG249 AG253:AG1048576 AG1:AG70 AG215:AG228 AK215:AK228 AK1:AK70 AK253:AK1048576 AK246:AK249 AK230:AK244">
    <cfRule type="expression" dxfId="1589" priority="552">
      <formula>AND(AG1=0, AG1&lt;&gt;"")</formula>
    </cfRule>
    <cfRule type="expression" dxfId="1588" priority="553">
      <formula>AND(AG1&gt;0, AG1&lt;10000000000)</formula>
    </cfRule>
    <cfRule type="cellIs" dxfId="1587" priority="554" operator="equal">
      <formula>"yes"</formula>
    </cfRule>
    <cfRule type="cellIs" dxfId="1586" priority="555" operator="equal">
      <formula>"no"</formula>
    </cfRule>
    <cfRule type="cellIs" dxfId="1585" priority="556" operator="equal">
      <formula>"remove"</formula>
    </cfRule>
  </conditionalFormatting>
  <conditionalFormatting sqref="AG230:AG244 AG246:AG249 AG5:AG70 AG252:AG435 AG215:AG228 AK215:AK228 AK252:AK435 AK5:AK70 AK246:AK249 AK230:AK244">
    <cfRule type="expression" dxfId="1584" priority="557">
      <formula>$J5="SoftStrap"</formula>
    </cfRule>
    <cfRule type="expression" dxfId="1583" priority="558">
      <formula>$J5="GP2_CATEGORY"</formula>
    </cfRule>
    <cfRule type="expression" dxfId="1582" priority="559">
      <formula>$J5="GP3_CATEGORY"</formula>
    </cfRule>
    <cfRule type="expression" dxfId="1581" priority="560">
      <formula>$J5="GP3_IFP_CATEGORY"</formula>
    </cfRule>
    <cfRule type="expression" dxfId="1580" priority="561">
      <formula>$J5="GP1_CATEGORY"</formula>
    </cfRule>
    <cfRule type="expression" dxfId="1579" priority="562">
      <formula>$J5="GP1_IFP_CATEGORY"</formula>
    </cfRule>
  </conditionalFormatting>
  <conditionalFormatting sqref="AG213:AG214 AK213:AK214">
    <cfRule type="expression" dxfId="1578" priority="541">
      <formula>AND(AG213=0, AG213&lt;&gt;"")</formula>
    </cfRule>
    <cfRule type="expression" dxfId="1577" priority="542">
      <formula>AND(AG213&gt;0, AG213&lt;10000000000)</formula>
    </cfRule>
    <cfRule type="cellIs" dxfId="1576" priority="543" operator="equal">
      <formula>"yes"</formula>
    </cfRule>
    <cfRule type="cellIs" dxfId="1575" priority="544" operator="equal">
      <formula>"no"</formula>
    </cfRule>
    <cfRule type="cellIs" dxfId="1574" priority="545" operator="equal">
      <formula>"remove"</formula>
    </cfRule>
  </conditionalFormatting>
  <conditionalFormatting sqref="AG213:AG214 AK213:AK214">
    <cfRule type="expression" dxfId="1573" priority="546">
      <formula>$J213="SoftStrap"</formula>
    </cfRule>
    <cfRule type="expression" dxfId="1572" priority="547">
      <formula>$J213="GP2_CATEGORY"</formula>
    </cfRule>
    <cfRule type="expression" dxfId="1571" priority="548">
      <formula>$J213="GP3_CATEGORY"</formula>
    </cfRule>
    <cfRule type="expression" dxfId="1570" priority="549">
      <formula>$J213="GP3_IFP_CATEGORY"</formula>
    </cfRule>
    <cfRule type="expression" dxfId="1569" priority="550">
      <formula>$J213="GP1_CATEGORY"</formula>
    </cfRule>
    <cfRule type="expression" dxfId="1568" priority="551">
      <formula>$J213="GP1_IFP_CATEGORY"</formula>
    </cfRule>
  </conditionalFormatting>
  <conditionalFormatting sqref="AG229 AK229">
    <cfRule type="expression" dxfId="1567" priority="530">
      <formula>AND(AG229=0, AG229&lt;&gt;"")</formula>
    </cfRule>
    <cfRule type="expression" dxfId="1566" priority="531">
      <formula>AND(AG229&gt;0, AG229&lt;10000000000)</formula>
    </cfRule>
    <cfRule type="cellIs" dxfId="1565" priority="532" operator="equal">
      <formula>"yes"</formula>
    </cfRule>
    <cfRule type="cellIs" dxfId="1564" priority="533" operator="equal">
      <formula>"no"</formula>
    </cfRule>
    <cfRule type="cellIs" dxfId="1563" priority="534" operator="equal">
      <formula>"remove"</formula>
    </cfRule>
  </conditionalFormatting>
  <conditionalFormatting sqref="AG229 AK229">
    <cfRule type="expression" dxfId="1562" priority="535">
      <formula>$J229="SoftStrap"</formula>
    </cfRule>
    <cfRule type="expression" dxfId="1561" priority="536">
      <formula>$J229="GP2_CATEGORY"</formula>
    </cfRule>
    <cfRule type="expression" dxfId="1560" priority="537">
      <formula>$J229="GP3_CATEGORY"</formula>
    </cfRule>
    <cfRule type="expression" dxfId="1559" priority="538">
      <formula>$J229="GP3_IFP_CATEGORY"</formula>
    </cfRule>
    <cfRule type="expression" dxfId="1558" priority="539">
      <formula>$J229="GP1_CATEGORY"</formula>
    </cfRule>
    <cfRule type="expression" dxfId="1557" priority="540">
      <formula>$J229="GP1_IFP_CATEGORY"</formula>
    </cfRule>
  </conditionalFormatting>
  <conditionalFormatting sqref="AG245 AK245">
    <cfRule type="expression" dxfId="1556" priority="519">
      <formula>AND(AG245=0, AG245&lt;&gt;"")</formula>
    </cfRule>
    <cfRule type="expression" dxfId="1555" priority="520">
      <formula>AND(AG245&gt;0, AG245&lt;10000000000)</formula>
    </cfRule>
    <cfRule type="cellIs" dxfId="1554" priority="521" operator="equal">
      <formula>"yes"</formula>
    </cfRule>
    <cfRule type="cellIs" dxfId="1553" priority="522" operator="equal">
      <formula>"no"</formula>
    </cfRule>
    <cfRule type="cellIs" dxfId="1552" priority="523" operator="equal">
      <formula>"remove"</formula>
    </cfRule>
  </conditionalFormatting>
  <conditionalFormatting sqref="AG245 AK245">
    <cfRule type="expression" dxfId="1551" priority="524">
      <formula>$J245="SoftStrap"</formula>
    </cfRule>
    <cfRule type="expression" dxfId="1550" priority="525">
      <formula>$J245="GP2_CATEGORY"</formula>
    </cfRule>
    <cfRule type="expression" dxfId="1549" priority="526">
      <formula>$J245="GP3_CATEGORY"</formula>
    </cfRule>
    <cfRule type="expression" dxfId="1548" priority="527">
      <formula>$J245="GP3_IFP_CATEGORY"</formula>
    </cfRule>
    <cfRule type="expression" dxfId="1547" priority="528">
      <formula>$J245="GP1_CATEGORY"</formula>
    </cfRule>
    <cfRule type="expression" dxfId="1546" priority="529">
      <formula>$J245="GP1_IFP_CATEGORY"</formula>
    </cfRule>
  </conditionalFormatting>
  <conditionalFormatting sqref="AG252 AK252">
    <cfRule type="expression" dxfId="1545" priority="514">
      <formula>AND(AG252=0, AG252&lt;&gt;"")</formula>
    </cfRule>
    <cfRule type="expression" dxfId="1544" priority="515">
      <formula>AND(AG252&gt;0, AG252&lt;10000000000)</formula>
    </cfRule>
    <cfRule type="cellIs" dxfId="1543" priority="516" operator="equal">
      <formula>"yes"</formula>
    </cfRule>
    <cfRule type="cellIs" dxfId="1542" priority="517" operator="equal">
      <formula>"no"</formula>
    </cfRule>
    <cfRule type="cellIs" dxfId="1541" priority="518" operator="equal">
      <formula>"remove"</formula>
    </cfRule>
  </conditionalFormatting>
  <conditionalFormatting sqref="AG250:AG251 AK250:AK251">
    <cfRule type="expression" dxfId="1540" priority="503">
      <formula>AND(AG250=0, AG250&lt;&gt;"")</formula>
    </cfRule>
    <cfRule type="expression" dxfId="1539" priority="504">
      <formula>AND(AG250&gt;0, AG250&lt;10000000000)</formula>
    </cfRule>
    <cfRule type="cellIs" dxfId="1538" priority="505" operator="equal">
      <formula>"yes"</formula>
    </cfRule>
    <cfRule type="cellIs" dxfId="1537" priority="506" operator="equal">
      <formula>"no"</formula>
    </cfRule>
    <cfRule type="cellIs" dxfId="1536" priority="507" operator="equal">
      <formula>"remove"</formula>
    </cfRule>
  </conditionalFormatting>
  <conditionalFormatting sqref="AG250:AG251 AK250:AK251">
    <cfRule type="expression" dxfId="1535" priority="508">
      <formula>$J250="SoftStrap"</formula>
    </cfRule>
    <cfRule type="expression" dxfId="1534" priority="509">
      <formula>$J250="GP2_CATEGORY"</formula>
    </cfRule>
    <cfRule type="expression" dxfId="1533" priority="510">
      <formula>$J250="GP3_CATEGORY"</formula>
    </cfRule>
    <cfRule type="expression" dxfId="1532" priority="511">
      <formula>$J250="GP3_IFP_CATEGORY"</formula>
    </cfRule>
    <cfRule type="expression" dxfId="1531" priority="512">
      <formula>$J250="GP1_CATEGORY"</formula>
    </cfRule>
    <cfRule type="expression" dxfId="1530" priority="513">
      <formula>$J250="GP1_IFP_CATEGORY"</formula>
    </cfRule>
  </conditionalFormatting>
  <conditionalFormatting sqref="AH230:AH244 AH246:AH249 AH253:AH1048576 AH1:AH70 AH215:AH228">
    <cfRule type="expression" dxfId="1529" priority="492">
      <formula>AND(AH1=0, AH1&lt;&gt;"")</formula>
    </cfRule>
    <cfRule type="expression" dxfId="1528" priority="493">
      <formula>AND(AH1&gt;0, AH1&lt;10000000000)</formula>
    </cfRule>
    <cfRule type="cellIs" dxfId="1527" priority="494" operator="equal">
      <formula>"yes"</formula>
    </cfRule>
    <cfRule type="cellIs" dxfId="1526" priority="495" operator="equal">
      <formula>"no"</formula>
    </cfRule>
    <cfRule type="cellIs" dxfId="1525" priority="496" operator="equal">
      <formula>"remove"</formula>
    </cfRule>
  </conditionalFormatting>
  <conditionalFormatting sqref="AH230:AH244 AH246:AH249 AH5:AH70 AH252:AH435 AH215:AH228">
    <cfRule type="expression" dxfId="1524" priority="497">
      <formula>$J5="SoftStrap"</formula>
    </cfRule>
    <cfRule type="expression" dxfId="1523" priority="498">
      <formula>$J5="GP2_CATEGORY"</formula>
    </cfRule>
    <cfRule type="expression" dxfId="1522" priority="499">
      <formula>$J5="GP3_CATEGORY"</formula>
    </cfRule>
    <cfRule type="expression" dxfId="1521" priority="500">
      <formula>$J5="GP3_IFP_CATEGORY"</formula>
    </cfRule>
    <cfRule type="expression" dxfId="1520" priority="501">
      <formula>$J5="GP1_CATEGORY"</formula>
    </cfRule>
    <cfRule type="expression" dxfId="1519" priority="502">
      <formula>$J5="GP1_IFP_CATEGORY"</formula>
    </cfRule>
  </conditionalFormatting>
  <conditionalFormatting sqref="AH213:AH214">
    <cfRule type="expression" dxfId="1518" priority="481">
      <formula>AND(AH213=0, AH213&lt;&gt;"")</formula>
    </cfRule>
    <cfRule type="expression" dxfId="1517" priority="482">
      <formula>AND(AH213&gt;0, AH213&lt;10000000000)</formula>
    </cfRule>
    <cfRule type="cellIs" dxfId="1516" priority="483" operator="equal">
      <formula>"yes"</formula>
    </cfRule>
    <cfRule type="cellIs" dxfId="1515" priority="484" operator="equal">
      <formula>"no"</formula>
    </cfRule>
    <cfRule type="cellIs" dxfId="1514" priority="485" operator="equal">
      <formula>"remove"</formula>
    </cfRule>
  </conditionalFormatting>
  <conditionalFormatting sqref="AH213:AH214">
    <cfRule type="expression" dxfId="1513" priority="486">
      <formula>$J213="SoftStrap"</formula>
    </cfRule>
    <cfRule type="expression" dxfId="1512" priority="487">
      <formula>$J213="GP2_CATEGORY"</formula>
    </cfRule>
    <cfRule type="expression" dxfId="1511" priority="488">
      <formula>$J213="GP3_CATEGORY"</formula>
    </cfRule>
    <cfRule type="expression" dxfId="1510" priority="489">
      <formula>$J213="GP3_IFP_CATEGORY"</formula>
    </cfRule>
    <cfRule type="expression" dxfId="1509" priority="490">
      <formula>$J213="GP1_CATEGORY"</formula>
    </cfRule>
    <cfRule type="expression" dxfId="1508" priority="491">
      <formula>$J213="GP1_IFP_CATEGORY"</formula>
    </cfRule>
  </conditionalFormatting>
  <conditionalFormatting sqref="AH229">
    <cfRule type="expression" dxfId="1507" priority="470">
      <formula>AND(AH229=0, AH229&lt;&gt;"")</formula>
    </cfRule>
    <cfRule type="expression" dxfId="1506" priority="471">
      <formula>AND(AH229&gt;0, AH229&lt;10000000000)</formula>
    </cfRule>
    <cfRule type="cellIs" dxfId="1505" priority="472" operator="equal">
      <formula>"yes"</formula>
    </cfRule>
    <cfRule type="cellIs" dxfId="1504" priority="473" operator="equal">
      <formula>"no"</formula>
    </cfRule>
    <cfRule type="cellIs" dxfId="1503" priority="474" operator="equal">
      <formula>"remove"</formula>
    </cfRule>
  </conditionalFormatting>
  <conditionalFormatting sqref="AH229">
    <cfRule type="expression" dxfId="1502" priority="475">
      <formula>$J229="SoftStrap"</formula>
    </cfRule>
    <cfRule type="expression" dxfId="1501" priority="476">
      <formula>$J229="GP2_CATEGORY"</formula>
    </cfRule>
    <cfRule type="expression" dxfId="1500" priority="477">
      <formula>$J229="GP3_CATEGORY"</formula>
    </cfRule>
    <cfRule type="expression" dxfId="1499" priority="478">
      <formula>$J229="GP3_IFP_CATEGORY"</formula>
    </cfRule>
    <cfRule type="expression" dxfId="1498" priority="479">
      <formula>$J229="GP1_CATEGORY"</formula>
    </cfRule>
    <cfRule type="expression" dxfId="1497" priority="480">
      <formula>$J229="GP1_IFP_CATEGORY"</formula>
    </cfRule>
  </conditionalFormatting>
  <conditionalFormatting sqref="AH245">
    <cfRule type="expression" dxfId="1496" priority="459">
      <formula>AND(AH245=0, AH245&lt;&gt;"")</formula>
    </cfRule>
    <cfRule type="expression" dxfId="1495" priority="460">
      <formula>AND(AH245&gt;0, AH245&lt;10000000000)</formula>
    </cfRule>
    <cfRule type="cellIs" dxfId="1494" priority="461" operator="equal">
      <formula>"yes"</formula>
    </cfRule>
    <cfRule type="cellIs" dxfId="1493" priority="462" operator="equal">
      <formula>"no"</formula>
    </cfRule>
    <cfRule type="cellIs" dxfId="1492" priority="463" operator="equal">
      <formula>"remove"</formula>
    </cfRule>
  </conditionalFormatting>
  <conditionalFormatting sqref="AH245">
    <cfRule type="expression" dxfId="1491" priority="464">
      <formula>$J245="SoftStrap"</formula>
    </cfRule>
    <cfRule type="expression" dxfId="1490" priority="465">
      <formula>$J245="GP2_CATEGORY"</formula>
    </cfRule>
    <cfRule type="expression" dxfId="1489" priority="466">
      <formula>$J245="GP3_CATEGORY"</formula>
    </cfRule>
    <cfRule type="expression" dxfId="1488" priority="467">
      <formula>$J245="GP3_IFP_CATEGORY"</formula>
    </cfRule>
    <cfRule type="expression" dxfId="1487" priority="468">
      <formula>$J245="GP1_CATEGORY"</formula>
    </cfRule>
    <cfRule type="expression" dxfId="1486" priority="469">
      <formula>$J245="GP1_IFP_CATEGORY"</formula>
    </cfRule>
  </conditionalFormatting>
  <conditionalFormatting sqref="AH252">
    <cfRule type="expression" dxfId="1485" priority="454">
      <formula>AND(AH252=0, AH252&lt;&gt;"")</formula>
    </cfRule>
    <cfRule type="expression" dxfId="1484" priority="455">
      <formula>AND(AH252&gt;0, AH252&lt;10000000000)</formula>
    </cfRule>
    <cfRule type="cellIs" dxfId="1483" priority="456" operator="equal">
      <formula>"yes"</formula>
    </cfRule>
    <cfRule type="cellIs" dxfId="1482" priority="457" operator="equal">
      <formula>"no"</formula>
    </cfRule>
    <cfRule type="cellIs" dxfId="1481" priority="458" operator="equal">
      <formula>"remove"</formula>
    </cfRule>
  </conditionalFormatting>
  <conditionalFormatting sqref="AH250:AH251">
    <cfRule type="expression" dxfId="1480" priority="443">
      <formula>AND(AH250=0, AH250&lt;&gt;"")</formula>
    </cfRule>
    <cfRule type="expression" dxfId="1479" priority="444">
      <formula>AND(AH250&gt;0, AH250&lt;10000000000)</formula>
    </cfRule>
    <cfRule type="cellIs" dxfId="1478" priority="445" operator="equal">
      <formula>"yes"</formula>
    </cfRule>
    <cfRule type="cellIs" dxfId="1477" priority="446" operator="equal">
      <formula>"no"</formula>
    </cfRule>
    <cfRule type="cellIs" dxfId="1476" priority="447" operator="equal">
      <formula>"remove"</formula>
    </cfRule>
  </conditionalFormatting>
  <conditionalFormatting sqref="AH250:AH251">
    <cfRule type="expression" dxfId="1475" priority="448">
      <formula>$J250="SoftStrap"</formula>
    </cfRule>
    <cfRule type="expression" dxfId="1474" priority="449">
      <formula>$J250="GP2_CATEGORY"</formula>
    </cfRule>
    <cfRule type="expression" dxfId="1473" priority="450">
      <formula>$J250="GP3_CATEGORY"</formula>
    </cfRule>
    <cfRule type="expression" dxfId="1472" priority="451">
      <formula>$J250="GP3_IFP_CATEGORY"</formula>
    </cfRule>
    <cfRule type="expression" dxfId="1471" priority="452">
      <formula>$J250="GP1_CATEGORY"</formula>
    </cfRule>
    <cfRule type="expression" dxfId="1470" priority="453">
      <formula>$J250="GP1_IFP_CATEGORY"</formula>
    </cfRule>
  </conditionalFormatting>
  <conditionalFormatting sqref="AI230:AI244 AI246:AI249 AI253:AI1048576 AI1:AI70 AI215:AI228">
    <cfRule type="expression" dxfId="1469" priority="432">
      <formula>AND(AI1=0, AI1&lt;&gt;"")</formula>
    </cfRule>
    <cfRule type="expression" dxfId="1468" priority="433">
      <formula>AND(AI1&gt;0, AI1&lt;10000000000)</formula>
    </cfRule>
    <cfRule type="cellIs" dxfId="1467" priority="434" operator="equal">
      <formula>"yes"</formula>
    </cfRule>
    <cfRule type="cellIs" dxfId="1466" priority="435" operator="equal">
      <formula>"no"</formula>
    </cfRule>
    <cfRule type="cellIs" dxfId="1465" priority="436" operator="equal">
      <formula>"remove"</formula>
    </cfRule>
  </conditionalFormatting>
  <conditionalFormatting sqref="AI230:AI244 AI246:AI249 AI5:AI70 AI252:AI435 AI215:AI228">
    <cfRule type="expression" dxfId="1464" priority="437">
      <formula>$J5="SoftStrap"</formula>
    </cfRule>
    <cfRule type="expression" dxfId="1463" priority="438">
      <formula>$J5="GP2_CATEGORY"</formula>
    </cfRule>
    <cfRule type="expression" dxfId="1462" priority="439">
      <formula>$J5="GP3_CATEGORY"</formula>
    </cfRule>
    <cfRule type="expression" dxfId="1461" priority="440">
      <formula>$J5="GP3_IFP_CATEGORY"</formula>
    </cfRule>
    <cfRule type="expression" dxfId="1460" priority="441">
      <formula>$J5="GP1_CATEGORY"</formula>
    </cfRule>
    <cfRule type="expression" dxfId="1459" priority="442">
      <formula>$J5="GP1_IFP_CATEGORY"</formula>
    </cfRule>
  </conditionalFormatting>
  <conditionalFormatting sqref="AI213:AI214">
    <cfRule type="expression" dxfId="1458" priority="421">
      <formula>AND(AI213=0, AI213&lt;&gt;"")</formula>
    </cfRule>
    <cfRule type="expression" dxfId="1457" priority="422">
      <formula>AND(AI213&gt;0, AI213&lt;10000000000)</formula>
    </cfRule>
    <cfRule type="cellIs" dxfId="1456" priority="423" operator="equal">
      <formula>"yes"</formula>
    </cfRule>
    <cfRule type="cellIs" dxfId="1455" priority="424" operator="equal">
      <formula>"no"</formula>
    </cfRule>
    <cfRule type="cellIs" dxfId="1454" priority="425" operator="equal">
      <formula>"remove"</formula>
    </cfRule>
  </conditionalFormatting>
  <conditionalFormatting sqref="AI213:AI214">
    <cfRule type="expression" dxfId="1453" priority="426">
      <formula>$J213="SoftStrap"</formula>
    </cfRule>
    <cfRule type="expression" dxfId="1452" priority="427">
      <formula>$J213="GP2_CATEGORY"</formula>
    </cfRule>
    <cfRule type="expression" dxfId="1451" priority="428">
      <formula>$J213="GP3_CATEGORY"</formula>
    </cfRule>
    <cfRule type="expression" dxfId="1450" priority="429">
      <formula>$J213="GP3_IFP_CATEGORY"</formula>
    </cfRule>
    <cfRule type="expression" dxfId="1449" priority="430">
      <formula>$J213="GP1_CATEGORY"</formula>
    </cfRule>
    <cfRule type="expression" dxfId="1448" priority="431">
      <formula>$J213="GP1_IFP_CATEGORY"</formula>
    </cfRule>
  </conditionalFormatting>
  <conditionalFormatting sqref="AI229">
    <cfRule type="expression" dxfId="1447" priority="410">
      <formula>AND(AI229=0, AI229&lt;&gt;"")</formula>
    </cfRule>
    <cfRule type="expression" dxfId="1446" priority="411">
      <formula>AND(AI229&gt;0, AI229&lt;10000000000)</formula>
    </cfRule>
    <cfRule type="cellIs" dxfId="1445" priority="412" operator="equal">
      <formula>"yes"</formula>
    </cfRule>
    <cfRule type="cellIs" dxfId="1444" priority="413" operator="equal">
      <formula>"no"</formula>
    </cfRule>
    <cfRule type="cellIs" dxfId="1443" priority="414" operator="equal">
      <formula>"remove"</formula>
    </cfRule>
  </conditionalFormatting>
  <conditionalFormatting sqref="AI229">
    <cfRule type="expression" dxfId="1442" priority="415">
      <formula>$J229="SoftStrap"</formula>
    </cfRule>
    <cfRule type="expression" dxfId="1441" priority="416">
      <formula>$J229="GP2_CATEGORY"</formula>
    </cfRule>
    <cfRule type="expression" dxfId="1440" priority="417">
      <formula>$J229="GP3_CATEGORY"</formula>
    </cfRule>
    <cfRule type="expression" dxfId="1439" priority="418">
      <formula>$J229="GP3_IFP_CATEGORY"</formula>
    </cfRule>
    <cfRule type="expression" dxfId="1438" priority="419">
      <formula>$J229="GP1_CATEGORY"</formula>
    </cfRule>
    <cfRule type="expression" dxfId="1437" priority="420">
      <formula>$J229="GP1_IFP_CATEGORY"</formula>
    </cfRule>
  </conditionalFormatting>
  <conditionalFormatting sqref="AI245">
    <cfRule type="expression" dxfId="1436" priority="399">
      <formula>AND(AI245=0, AI245&lt;&gt;"")</formula>
    </cfRule>
    <cfRule type="expression" dxfId="1435" priority="400">
      <formula>AND(AI245&gt;0, AI245&lt;10000000000)</formula>
    </cfRule>
    <cfRule type="cellIs" dxfId="1434" priority="401" operator="equal">
      <formula>"yes"</formula>
    </cfRule>
    <cfRule type="cellIs" dxfId="1433" priority="402" operator="equal">
      <formula>"no"</formula>
    </cfRule>
    <cfRule type="cellIs" dxfId="1432" priority="403" operator="equal">
      <formula>"remove"</formula>
    </cfRule>
  </conditionalFormatting>
  <conditionalFormatting sqref="AI245">
    <cfRule type="expression" dxfId="1431" priority="404">
      <formula>$J245="SoftStrap"</formula>
    </cfRule>
    <cfRule type="expression" dxfId="1430" priority="405">
      <formula>$J245="GP2_CATEGORY"</formula>
    </cfRule>
    <cfRule type="expression" dxfId="1429" priority="406">
      <formula>$J245="GP3_CATEGORY"</formula>
    </cfRule>
    <cfRule type="expression" dxfId="1428" priority="407">
      <formula>$J245="GP3_IFP_CATEGORY"</formula>
    </cfRule>
    <cfRule type="expression" dxfId="1427" priority="408">
      <formula>$J245="GP1_CATEGORY"</formula>
    </cfRule>
    <cfRule type="expression" dxfId="1426" priority="409">
      <formula>$J245="GP1_IFP_CATEGORY"</formula>
    </cfRule>
  </conditionalFormatting>
  <conditionalFormatting sqref="AI252">
    <cfRule type="expression" dxfId="1425" priority="394">
      <formula>AND(AI252=0, AI252&lt;&gt;"")</formula>
    </cfRule>
    <cfRule type="expression" dxfId="1424" priority="395">
      <formula>AND(AI252&gt;0, AI252&lt;10000000000)</formula>
    </cfRule>
    <cfRule type="cellIs" dxfId="1423" priority="396" operator="equal">
      <formula>"yes"</formula>
    </cfRule>
    <cfRule type="cellIs" dxfId="1422" priority="397" operator="equal">
      <formula>"no"</formula>
    </cfRule>
    <cfRule type="cellIs" dxfId="1421" priority="398" operator="equal">
      <formula>"remove"</formula>
    </cfRule>
  </conditionalFormatting>
  <conditionalFormatting sqref="AI250:AI251">
    <cfRule type="expression" dxfId="1420" priority="383">
      <formula>AND(AI250=0, AI250&lt;&gt;"")</formula>
    </cfRule>
    <cfRule type="expression" dxfId="1419" priority="384">
      <formula>AND(AI250&gt;0, AI250&lt;10000000000)</formula>
    </cfRule>
    <cfRule type="cellIs" dxfId="1418" priority="385" operator="equal">
      <formula>"yes"</formula>
    </cfRule>
    <cfRule type="cellIs" dxfId="1417" priority="386" operator="equal">
      <formula>"no"</formula>
    </cfRule>
    <cfRule type="cellIs" dxfId="1416" priority="387" operator="equal">
      <formula>"remove"</formula>
    </cfRule>
  </conditionalFormatting>
  <conditionalFormatting sqref="AI250:AI251">
    <cfRule type="expression" dxfId="1415" priority="388">
      <formula>$J250="SoftStrap"</formula>
    </cfRule>
    <cfRule type="expression" dxfId="1414" priority="389">
      <formula>$J250="GP2_CATEGORY"</formula>
    </cfRule>
    <cfRule type="expression" dxfId="1413" priority="390">
      <formula>$J250="GP3_CATEGORY"</formula>
    </cfRule>
    <cfRule type="expression" dxfId="1412" priority="391">
      <formula>$J250="GP3_IFP_CATEGORY"</formula>
    </cfRule>
    <cfRule type="expression" dxfId="1411" priority="392">
      <formula>$J250="GP1_CATEGORY"</formula>
    </cfRule>
    <cfRule type="expression" dxfId="1410" priority="393">
      <formula>$J250="GP1_IFP_CATEGORY"</formula>
    </cfRule>
  </conditionalFormatting>
  <conditionalFormatting sqref="AJ230:AJ244 AJ246:AJ249 AJ253:AJ1048576 AJ1:AJ70 AJ215:AJ228">
    <cfRule type="expression" dxfId="1409" priority="372">
      <formula>AND(AJ1=0, AJ1&lt;&gt;"")</formula>
    </cfRule>
    <cfRule type="expression" dxfId="1408" priority="373">
      <formula>AND(AJ1&gt;0, AJ1&lt;10000000000)</formula>
    </cfRule>
    <cfRule type="cellIs" dxfId="1407" priority="374" operator="equal">
      <formula>"yes"</formula>
    </cfRule>
    <cfRule type="cellIs" dxfId="1406" priority="375" operator="equal">
      <formula>"no"</formula>
    </cfRule>
    <cfRule type="cellIs" dxfId="1405" priority="376" operator="equal">
      <formula>"remove"</formula>
    </cfRule>
  </conditionalFormatting>
  <conditionalFormatting sqref="AJ230:AJ244 AJ246:AJ249 AJ5:AJ70 AJ252:AJ435 AJ215:AJ228">
    <cfRule type="expression" dxfId="1404" priority="377">
      <formula>$J5="SoftStrap"</formula>
    </cfRule>
    <cfRule type="expression" dxfId="1403" priority="378">
      <formula>$J5="GP2_CATEGORY"</formula>
    </cfRule>
    <cfRule type="expression" dxfId="1402" priority="379">
      <formula>$J5="GP3_CATEGORY"</formula>
    </cfRule>
    <cfRule type="expression" dxfId="1401" priority="380">
      <formula>$J5="GP3_IFP_CATEGORY"</formula>
    </cfRule>
    <cfRule type="expression" dxfId="1400" priority="381">
      <formula>$J5="GP1_CATEGORY"</formula>
    </cfRule>
    <cfRule type="expression" dxfId="1399" priority="382">
      <formula>$J5="GP1_IFP_CATEGORY"</formula>
    </cfRule>
  </conditionalFormatting>
  <conditionalFormatting sqref="AJ213:AJ214">
    <cfRule type="expression" dxfId="1398" priority="361">
      <formula>AND(AJ213=0, AJ213&lt;&gt;"")</formula>
    </cfRule>
    <cfRule type="expression" dxfId="1397" priority="362">
      <formula>AND(AJ213&gt;0, AJ213&lt;10000000000)</formula>
    </cfRule>
    <cfRule type="cellIs" dxfId="1396" priority="363" operator="equal">
      <formula>"yes"</formula>
    </cfRule>
    <cfRule type="cellIs" dxfId="1395" priority="364" operator="equal">
      <formula>"no"</formula>
    </cfRule>
    <cfRule type="cellIs" dxfId="1394" priority="365" operator="equal">
      <formula>"remove"</formula>
    </cfRule>
  </conditionalFormatting>
  <conditionalFormatting sqref="AJ213:AJ214">
    <cfRule type="expression" dxfId="1393" priority="366">
      <formula>$J213="SoftStrap"</formula>
    </cfRule>
    <cfRule type="expression" dxfId="1392" priority="367">
      <formula>$J213="GP2_CATEGORY"</formula>
    </cfRule>
    <cfRule type="expression" dxfId="1391" priority="368">
      <formula>$J213="GP3_CATEGORY"</formula>
    </cfRule>
    <cfRule type="expression" dxfId="1390" priority="369">
      <formula>$J213="GP3_IFP_CATEGORY"</formula>
    </cfRule>
    <cfRule type="expression" dxfId="1389" priority="370">
      <formula>$J213="GP1_CATEGORY"</formula>
    </cfRule>
    <cfRule type="expression" dxfId="1388" priority="371">
      <formula>$J213="GP1_IFP_CATEGORY"</formula>
    </cfRule>
  </conditionalFormatting>
  <conditionalFormatting sqref="AJ229">
    <cfRule type="expression" dxfId="1387" priority="350">
      <formula>AND(AJ229=0, AJ229&lt;&gt;"")</formula>
    </cfRule>
    <cfRule type="expression" dxfId="1386" priority="351">
      <formula>AND(AJ229&gt;0, AJ229&lt;10000000000)</formula>
    </cfRule>
    <cfRule type="cellIs" dxfId="1385" priority="352" operator="equal">
      <formula>"yes"</formula>
    </cfRule>
    <cfRule type="cellIs" dxfId="1384" priority="353" operator="equal">
      <formula>"no"</formula>
    </cfRule>
    <cfRule type="cellIs" dxfId="1383" priority="354" operator="equal">
      <formula>"remove"</formula>
    </cfRule>
  </conditionalFormatting>
  <conditionalFormatting sqref="AJ229">
    <cfRule type="expression" dxfId="1382" priority="355">
      <formula>$J229="SoftStrap"</formula>
    </cfRule>
    <cfRule type="expression" dxfId="1381" priority="356">
      <formula>$J229="GP2_CATEGORY"</formula>
    </cfRule>
    <cfRule type="expression" dxfId="1380" priority="357">
      <formula>$J229="GP3_CATEGORY"</formula>
    </cfRule>
    <cfRule type="expression" dxfId="1379" priority="358">
      <formula>$J229="GP3_IFP_CATEGORY"</formula>
    </cfRule>
    <cfRule type="expression" dxfId="1378" priority="359">
      <formula>$J229="GP1_CATEGORY"</formula>
    </cfRule>
    <cfRule type="expression" dxfId="1377" priority="360">
      <formula>$J229="GP1_IFP_CATEGORY"</formula>
    </cfRule>
  </conditionalFormatting>
  <conditionalFormatting sqref="AJ245">
    <cfRule type="expression" dxfId="1376" priority="339">
      <formula>AND(AJ245=0, AJ245&lt;&gt;"")</formula>
    </cfRule>
    <cfRule type="expression" dxfId="1375" priority="340">
      <formula>AND(AJ245&gt;0, AJ245&lt;10000000000)</formula>
    </cfRule>
    <cfRule type="cellIs" dxfId="1374" priority="341" operator="equal">
      <formula>"yes"</formula>
    </cfRule>
    <cfRule type="cellIs" dxfId="1373" priority="342" operator="equal">
      <formula>"no"</formula>
    </cfRule>
    <cfRule type="cellIs" dxfId="1372" priority="343" operator="equal">
      <formula>"remove"</formula>
    </cfRule>
  </conditionalFormatting>
  <conditionalFormatting sqref="AJ245">
    <cfRule type="expression" dxfId="1371" priority="344">
      <formula>$J245="SoftStrap"</formula>
    </cfRule>
    <cfRule type="expression" dxfId="1370" priority="345">
      <formula>$J245="GP2_CATEGORY"</formula>
    </cfRule>
    <cfRule type="expression" dxfId="1369" priority="346">
      <formula>$J245="GP3_CATEGORY"</formula>
    </cfRule>
    <cfRule type="expression" dxfId="1368" priority="347">
      <formula>$J245="GP3_IFP_CATEGORY"</formula>
    </cfRule>
    <cfRule type="expression" dxfId="1367" priority="348">
      <formula>$J245="GP1_CATEGORY"</formula>
    </cfRule>
    <cfRule type="expression" dxfId="1366" priority="349">
      <formula>$J245="GP1_IFP_CATEGORY"</formula>
    </cfRule>
  </conditionalFormatting>
  <conditionalFormatting sqref="AJ252">
    <cfRule type="expression" dxfId="1365" priority="334">
      <formula>AND(AJ252=0, AJ252&lt;&gt;"")</formula>
    </cfRule>
    <cfRule type="expression" dxfId="1364" priority="335">
      <formula>AND(AJ252&gt;0, AJ252&lt;10000000000)</formula>
    </cfRule>
    <cfRule type="cellIs" dxfId="1363" priority="336" operator="equal">
      <formula>"yes"</formula>
    </cfRule>
    <cfRule type="cellIs" dxfId="1362" priority="337" operator="equal">
      <formula>"no"</formula>
    </cfRule>
    <cfRule type="cellIs" dxfId="1361" priority="338" operator="equal">
      <formula>"remove"</formula>
    </cfRule>
  </conditionalFormatting>
  <conditionalFormatting sqref="AJ250:AJ251">
    <cfRule type="expression" dxfId="1360" priority="323">
      <formula>AND(AJ250=0, AJ250&lt;&gt;"")</formula>
    </cfRule>
    <cfRule type="expression" dxfId="1359" priority="324">
      <formula>AND(AJ250&gt;0, AJ250&lt;10000000000)</formula>
    </cfRule>
    <cfRule type="cellIs" dxfId="1358" priority="325" operator="equal">
      <formula>"yes"</formula>
    </cfRule>
    <cfRule type="cellIs" dxfId="1357" priority="326" operator="equal">
      <formula>"no"</formula>
    </cfRule>
    <cfRule type="cellIs" dxfId="1356" priority="327" operator="equal">
      <formula>"remove"</formula>
    </cfRule>
  </conditionalFormatting>
  <conditionalFormatting sqref="AJ250:AJ251">
    <cfRule type="expression" dxfId="1355" priority="328">
      <formula>$J250="SoftStrap"</formula>
    </cfRule>
    <cfRule type="expression" dxfId="1354" priority="329">
      <formula>$J250="GP2_CATEGORY"</formula>
    </cfRule>
    <cfRule type="expression" dxfId="1353" priority="330">
      <formula>$J250="GP3_CATEGORY"</formula>
    </cfRule>
    <cfRule type="expression" dxfId="1352" priority="331">
      <formula>$J250="GP3_IFP_CATEGORY"</formula>
    </cfRule>
    <cfRule type="expression" dxfId="1351" priority="332">
      <formula>$J250="GP1_CATEGORY"</formula>
    </cfRule>
    <cfRule type="expression" dxfId="1350" priority="333">
      <formula>$J250="GP1_IFP_CATEGORY"</formula>
    </cfRule>
  </conditionalFormatting>
  <conditionalFormatting sqref="L71">
    <cfRule type="cellIs" dxfId="1349" priority="315" operator="equal">
      <formula>1</formula>
    </cfRule>
  </conditionalFormatting>
  <conditionalFormatting sqref="P71:AC71 AL71:DH71 AE71:AF71">
    <cfRule type="expression" dxfId="1348" priority="310">
      <formula>AND(P71=0, P71&lt;&gt;"")</formula>
    </cfRule>
    <cfRule type="expression" dxfId="1347" priority="311">
      <formula>AND(P71&gt;0, P71&lt;10000000000)</formula>
    </cfRule>
    <cfRule type="cellIs" dxfId="1346" priority="312" operator="equal">
      <formula>"yes"</formula>
    </cfRule>
    <cfRule type="cellIs" dxfId="1345" priority="313" operator="equal">
      <formula>"no"</formula>
    </cfRule>
    <cfRule type="cellIs" dxfId="1344" priority="314" operator="equal">
      <formula>"remove"</formula>
    </cfRule>
  </conditionalFormatting>
  <conditionalFormatting sqref="N71">
    <cfRule type="expression" dxfId="1343" priority="309">
      <formula>COUNTIF($N$5:$N71,$N71)&gt;1</formula>
    </cfRule>
  </conditionalFormatting>
  <conditionalFormatting sqref="M71">
    <cfRule type="expression" dxfId="1342" priority="308">
      <formula>COUNTIF($M$5:$M71,$M71)&gt;1</formula>
    </cfRule>
  </conditionalFormatting>
  <conditionalFormatting sqref="G71">
    <cfRule type="containsText" dxfId="1341" priority="307" operator="containsText" text="deprecated">
      <formula>NOT(ISERROR(SEARCH("deprecated",G71)))</formula>
    </cfRule>
  </conditionalFormatting>
  <conditionalFormatting sqref="A71:AC71 AL71:DE71 AE71:AF71">
    <cfRule type="expression" dxfId="1340" priority="316">
      <formula>$J71="SoftStrap"</formula>
    </cfRule>
    <cfRule type="expression" dxfId="1339" priority="317">
      <formula>$J71="GP2_CATEGORY"</formula>
    </cfRule>
    <cfRule type="expression" dxfId="1338" priority="318">
      <formula>$J71="GP3_CATEGORY"</formula>
    </cfRule>
    <cfRule type="expression" dxfId="1337" priority="319">
      <formula>$J71="GP3_IFP_CATEGORY"</formula>
    </cfRule>
    <cfRule type="expression" dxfId="1336" priority="320">
      <formula>$J71="GP1_CATEGORY"</formula>
    </cfRule>
    <cfRule type="expression" dxfId="1335" priority="321">
      <formula>$J71="GP1_IFP_CATEGORY"</formula>
    </cfRule>
  </conditionalFormatting>
  <conditionalFormatting sqref="H71">
    <cfRule type="cellIs" dxfId="1334" priority="297" operator="equal">
      <formula>"JtagRd, SBRd, R4Err"</formula>
    </cfRule>
    <cfRule type="cellIs" dxfId="1333" priority="298" operator="equal">
      <formula>"JtagRd, SBRd"</formula>
    </cfRule>
    <cfRule type="cellIs" dxfId="1332" priority="299" operator="equal">
      <formula>"JtagRd, SBRd, JtagWr, SBWr, R4Err"</formula>
    </cfRule>
    <cfRule type="cellIs" dxfId="1331" priority="300" operator="equal">
      <formula>"JtagRd, SBRd, R4Err, LockTag"</formula>
    </cfRule>
    <cfRule type="cellIs" dxfId="1330" priority="303" operator="equal">
      <formula>"JtagRd, SBRd, SEC_CRC-16"</formula>
    </cfRule>
    <cfRule type="cellIs" dxfId="1329" priority="304" operator="equal">
      <formula>"JtagRd, SBRd, JtagWr, R4Err, CRC-16"</formula>
    </cfRule>
    <cfRule type="cellIs" dxfId="1328" priority="305" operator="equal">
      <formula>"JtagRd, SBRd, JtagWr, SBWr, R4Err, CRC-16"</formula>
    </cfRule>
    <cfRule type="cellIs" dxfId="1327" priority="306" operator="equal">
      <formula>"JtagRd, SBRd, CRC-16"</formula>
    </cfRule>
  </conditionalFormatting>
  <conditionalFormatting sqref="H71">
    <cfRule type="containsText" dxfId="1326" priority="301" operator="containsText" text="Zeroizable">
      <formula>NOT(ISERROR(SEARCH("Zeroizable",H71)))</formula>
    </cfRule>
    <cfRule type="containsText" dxfId="1325" priority="302" operator="containsText" text="BOD">
      <formula>NOT(ISERROR(SEARCH("BOD",H71)))</formula>
    </cfRule>
  </conditionalFormatting>
  <conditionalFormatting sqref="K71">
    <cfRule type="colorScale" priority="322">
      <colorScale>
        <cfvo type="min"/>
        <cfvo type="percentile" val="50"/>
        <cfvo type="max"/>
        <color rgb="FFF8696B"/>
        <color rgb="FFFFEB84"/>
        <color rgb="FF63BE7B"/>
      </colorScale>
    </cfRule>
  </conditionalFormatting>
  <conditionalFormatting sqref="AG71 AK71">
    <cfRule type="expression" dxfId="1324" priority="286">
      <formula>AND(AG71=0, AG71&lt;&gt;"")</formula>
    </cfRule>
    <cfRule type="expression" dxfId="1323" priority="287">
      <formula>AND(AG71&gt;0, AG71&lt;10000000000)</formula>
    </cfRule>
    <cfRule type="cellIs" dxfId="1322" priority="288" operator="equal">
      <formula>"yes"</formula>
    </cfRule>
    <cfRule type="cellIs" dxfId="1321" priority="289" operator="equal">
      <formula>"no"</formula>
    </cfRule>
    <cfRule type="cellIs" dxfId="1320" priority="290" operator="equal">
      <formula>"remove"</formula>
    </cfRule>
  </conditionalFormatting>
  <conditionalFormatting sqref="AG71 AK71">
    <cfRule type="expression" dxfId="1319" priority="291">
      <formula>$J71="SoftStrap"</formula>
    </cfRule>
    <cfRule type="expression" dxfId="1318" priority="292">
      <formula>$J71="GP2_CATEGORY"</formula>
    </cfRule>
    <cfRule type="expression" dxfId="1317" priority="293">
      <formula>$J71="GP3_CATEGORY"</formula>
    </cfRule>
    <cfRule type="expression" dxfId="1316" priority="294">
      <formula>$J71="GP3_IFP_CATEGORY"</formula>
    </cfRule>
    <cfRule type="expression" dxfId="1315" priority="295">
      <formula>$J71="GP1_CATEGORY"</formula>
    </cfRule>
    <cfRule type="expression" dxfId="1314" priority="296">
      <formula>$J71="GP1_IFP_CATEGORY"</formula>
    </cfRule>
  </conditionalFormatting>
  <conditionalFormatting sqref="AH71">
    <cfRule type="expression" dxfId="1313" priority="275">
      <formula>AND(AH71=0, AH71&lt;&gt;"")</formula>
    </cfRule>
    <cfRule type="expression" dxfId="1312" priority="276">
      <formula>AND(AH71&gt;0, AH71&lt;10000000000)</formula>
    </cfRule>
    <cfRule type="cellIs" dxfId="1311" priority="277" operator="equal">
      <formula>"yes"</formula>
    </cfRule>
    <cfRule type="cellIs" dxfId="1310" priority="278" operator="equal">
      <formula>"no"</formula>
    </cfRule>
    <cfRule type="cellIs" dxfId="1309" priority="279" operator="equal">
      <formula>"remove"</formula>
    </cfRule>
  </conditionalFormatting>
  <conditionalFormatting sqref="AH71">
    <cfRule type="expression" dxfId="1308" priority="280">
      <formula>$J71="SoftStrap"</formula>
    </cfRule>
    <cfRule type="expression" dxfId="1307" priority="281">
      <formula>$J71="GP2_CATEGORY"</formula>
    </cfRule>
    <cfRule type="expression" dxfId="1306" priority="282">
      <formula>$J71="GP3_CATEGORY"</formula>
    </cfRule>
    <cfRule type="expression" dxfId="1305" priority="283">
      <formula>$J71="GP3_IFP_CATEGORY"</formula>
    </cfRule>
    <cfRule type="expression" dxfId="1304" priority="284">
      <formula>$J71="GP1_CATEGORY"</formula>
    </cfRule>
    <cfRule type="expression" dxfId="1303" priority="285">
      <formula>$J71="GP1_IFP_CATEGORY"</formula>
    </cfRule>
  </conditionalFormatting>
  <conditionalFormatting sqref="AI71">
    <cfRule type="expression" dxfId="1302" priority="264">
      <formula>AND(AI71=0, AI71&lt;&gt;"")</formula>
    </cfRule>
    <cfRule type="expression" dxfId="1301" priority="265">
      <formula>AND(AI71&gt;0, AI71&lt;10000000000)</formula>
    </cfRule>
    <cfRule type="cellIs" dxfId="1300" priority="266" operator="equal">
      <formula>"yes"</formula>
    </cfRule>
    <cfRule type="cellIs" dxfId="1299" priority="267" operator="equal">
      <formula>"no"</formula>
    </cfRule>
    <cfRule type="cellIs" dxfId="1298" priority="268" operator="equal">
      <formula>"remove"</formula>
    </cfRule>
  </conditionalFormatting>
  <conditionalFormatting sqref="AI71">
    <cfRule type="expression" dxfId="1297" priority="269">
      <formula>$J71="SoftStrap"</formula>
    </cfRule>
    <cfRule type="expression" dxfId="1296" priority="270">
      <formula>$J71="GP2_CATEGORY"</formula>
    </cfRule>
    <cfRule type="expression" dxfId="1295" priority="271">
      <formula>$J71="GP3_CATEGORY"</formula>
    </cfRule>
    <cfRule type="expression" dxfId="1294" priority="272">
      <formula>$J71="GP3_IFP_CATEGORY"</formula>
    </cfRule>
    <cfRule type="expression" dxfId="1293" priority="273">
      <formula>$J71="GP1_CATEGORY"</formula>
    </cfRule>
    <cfRule type="expression" dxfId="1292" priority="274">
      <formula>$J71="GP1_IFP_CATEGORY"</formula>
    </cfRule>
  </conditionalFormatting>
  <conditionalFormatting sqref="AJ71">
    <cfRule type="expression" dxfId="1291" priority="253">
      <formula>AND(AJ71=0, AJ71&lt;&gt;"")</formula>
    </cfRule>
    <cfRule type="expression" dxfId="1290" priority="254">
      <formula>AND(AJ71&gt;0, AJ71&lt;10000000000)</formula>
    </cfRule>
    <cfRule type="cellIs" dxfId="1289" priority="255" operator="equal">
      <formula>"yes"</formula>
    </cfRule>
    <cfRule type="cellIs" dxfId="1288" priority="256" operator="equal">
      <formula>"no"</formula>
    </cfRule>
    <cfRule type="cellIs" dxfId="1287" priority="257" operator="equal">
      <formula>"remove"</formula>
    </cfRule>
  </conditionalFormatting>
  <conditionalFormatting sqref="AJ71">
    <cfRule type="expression" dxfId="1286" priority="258">
      <formula>$J71="SoftStrap"</formula>
    </cfRule>
    <cfRule type="expression" dxfId="1285" priority="259">
      <formula>$J71="GP2_CATEGORY"</formula>
    </cfRule>
    <cfRule type="expression" dxfId="1284" priority="260">
      <formula>$J71="GP3_CATEGORY"</formula>
    </cfRule>
    <cfRule type="expression" dxfId="1283" priority="261">
      <formula>$J71="GP3_IFP_CATEGORY"</formula>
    </cfRule>
    <cfRule type="expression" dxfId="1282" priority="262">
      <formula>$J71="GP1_CATEGORY"</formula>
    </cfRule>
    <cfRule type="expression" dxfId="1281" priority="263">
      <formula>$J71="GP1_IFP_CATEGORY"</formula>
    </cfRule>
  </conditionalFormatting>
  <conditionalFormatting sqref="AD72:AD73">
    <cfRule type="expression" dxfId="1280" priority="242">
      <formula>AND(AD72=0, AD72&lt;&gt;"")</formula>
    </cfRule>
    <cfRule type="expression" dxfId="1279" priority="243">
      <formula>AND(AD72&gt;0, AD72&lt;10000000000)</formula>
    </cfRule>
    <cfRule type="cellIs" dxfId="1278" priority="244" operator="equal">
      <formula>"yes"</formula>
    </cfRule>
    <cfRule type="cellIs" dxfId="1277" priority="245" operator="equal">
      <formula>"no"</formula>
    </cfRule>
    <cfRule type="cellIs" dxfId="1276" priority="246" operator="equal">
      <formula>"remove"</formula>
    </cfRule>
  </conditionalFormatting>
  <conditionalFormatting sqref="AD72:AD73">
    <cfRule type="expression" dxfId="1275" priority="247">
      <formula>$J72="SoftStrap"</formula>
    </cfRule>
    <cfRule type="expression" dxfId="1274" priority="248">
      <formula>$J72="GP2_CATEGORY"</formula>
    </cfRule>
    <cfRule type="expression" dxfId="1273" priority="249">
      <formula>$J72="GP3_CATEGORY"</formula>
    </cfRule>
    <cfRule type="expression" dxfId="1272" priority="250">
      <formula>$J72="GP3_IFP_CATEGORY"</formula>
    </cfRule>
    <cfRule type="expression" dxfId="1271" priority="251">
      <formula>$J72="GP1_CATEGORY"</formula>
    </cfRule>
    <cfRule type="expression" dxfId="1270" priority="252">
      <formula>$J72="GP1_IFP_CATEGORY"</formula>
    </cfRule>
  </conditionalFormatting>
  <conditionalFormatting sqref="AD71">
    <cfRule type="expression" dxfId="1269" priority="231">
      <formula>AND(AD71=0, AD71&lt;&gt;"")</formula>
    </cfRule>
    <cfRule type="expression" dxfId="1268" priority="232">
      <formula>AND(AD71&gt;0, AD71&lt;10000000000)</formula>
    </cfRule>
    <cfRule type="cellIs" dxfId="1267" priority="233" operator="equal">
      <formula>"yes"</formula>
    </cfRule>
    <cfRule type="cellIs" dxfId="1266" priority="234" operator="equal">
      <formula>"no"</formula>
    </cfRule>
    <cfRule type="cellIs" dxfId="1265" priority="235" operator="equal">
      <formula>"remove"</formula>
    </cfRule>
  </conditionalFormatting>
  <conditionalFormatting sqref="AD71">
    <cfRule type="expression" dxfId="1264" priority="236">
      <formula>$J71="SoftStrap"</formula>
    </cfRule>
    <cfRule type="expression" dxfId="1263" priority="237">
      <formula>$J71="GP2_CATEGORY"</formula>
    </cfRule>
    <cfRule type="expression" dxfId="1262" priority="238">
      <formula>$J71="GP3_CATEGORY"</formula>
    </cfRule>
    <cfRule type="expression" dxfId="1261" priority="239">
      <formula>$J71="GP3_IFP_CATEGORY"</formula>
    </cfRule>
    <cfRule type="expression" dxfId="1260" priority="240">
      <formula>$J71="GP1_CATEGORY"</formula>
    </cfRule>
    <cfRule type="expression" dxfId="1259" priority="241">
      <formula>$J71="GP1_IFP_CATEGORY"</formula>
    </cfRule>
  </conditionalFormatting>
  <conditionalFormatting sqref="AD215:AD216">
    <cfRule type="expression" dxfId="1258" priority="220">
      <formula>AND(AD215=0, AD215&lt;&gt;"")</formula>
    </cfRule>
    <cfRule type="expression" dxfId="1257" priority="221">
      <formula>AND(AD215&gt;0, AD215&lt;10000000000)</formula>
    </cfRule>
    <cfRule type="cellIs" dxfId="1256" priority="222" operator="equal">
      <formula>"yes"</formula>
    </cfRule>
    <cfRule type="cellIs" dxfId="1255" priority="223" operator="equal">
      <formula>"no"</formula>
    </cfRule>
    <cfRule type="cellIs" dxfId="1254" priority="224" operator="equal">
      <formula>"remove"</formula>
    </cfRule>
  </conditionalFormatting>
  <conditionalFormatting sqref="AD215:AD216">
    <cfRule type="expression" dxfId="1253" priority="225">
      <formula>$J215="SoftStrap"</formula>
    </cfRule>
    <cfRule type="expression" dxfId="1252" priority="226">
      <formula>$J215="GP2_CATEGORY"</formula>
    </cfRule>
    <cfRule type="expression" dxfId="1251" priority="227">
      <formula>$J215="GP3_CATEGORY"</formula>
    </cfRule>
    <cfRule type="expression" dxfId="1250" priority="228">
      <formula>$J215="GP3_IFP_CATEGORY"</formula>
    </cfRule>
    <cfRule type="expression" dxfId="1249" priority="229">
      <formula>$J215="GP1_CATEGORY"</formula>
    </cfRule>
    <cfRule type="expression" dxfId="1248" priority="230">
      <formula>$J215="GP1_IFP_CATEGORY"</formula>
    </cfRule>
  </conditionalFormatting>
  <conditionalFormatting sqref="AD213:AD214">
    <cfRule type="expression" dxfId="1247" priority="209">
      <formula>AND(AD213=0, AD213&lt;&gt;"")</formula>
    </cfRule>
    <cfRule type="expression" dxfId="1246" priority="210">
      <formula>AND(AD213&gt;0, AD213&lt;10000000000)</formula>
    </cfRule>
    <cfRule type="cellIs" dxfId="1245" priority="211" operator="equal">
      <formula>"yes"</formula>
    </cfRule>
    <cfRule type="cellIs" dxfId="1244" priority="212" operator="equal">
      <formula>"no"</formula>
    </cfRule>
    <cfRule type="cellIs" dxfId="1243" priority="213" operator="equal">
      <formula>"remove"</formula>
    </cfRule>
  </conditionalFormatting>
  <conditionalFormatting sqref="AD213:AD214">
    <cfRule type="expression" dxfId="1242" priority="214">
      <formula>$J213="SoftStrap"</formula>
    </cfRule>
    <cfRule type="expression" dxfId="1241" priority="215">
      <formula>$J213="GP2_CATEGORY"</formula>
    </cfRule>
    <cfRule type="expression" dxfId="1240" priority="216">
      <formula>$J213="GP3_CATEGORY"</formula>
    </cfRule>
    <cfRule type="expression" dxfId="1239" priority="217">
      <formula>$J213="GP3_IFP_CATEGORY"</formula>
    </cfRule>
    <cfRule type="expression" dxfId="1238" priority="218">
      <formula>$J213="GP1_CATEGORY"</formula>
    </cfRule>
    <cfRule type="expression" dxfId="1237" priority="219">
      <formula>$J213="GP1_IFP_CATEGORY"</formula>
    </cfRule>
  </conditionalFormatting>
  <conditionalFormatting sqref="AD243:AD245">
    <cfRule type="expression" dxfId="1236" priority="198">
      <formula>AND(AD243=0, AD243&lt;&gt;"")</formula>
    </cfRule>
    <cfRule type="expression" dxfId="1235" priority="199">
      <formula>AND(AD243&gt;0, AD243&lt;10000000000)</formula>
    </cfRule>
    <cfRule type="cellIs" dxfId="1234" priority="200" operator="equal">
      <formula>"yes"</formula>
    </cfRule>
    <cfRule type="cellIs" dxfId="1233" priority="201" operator="equal">
      <formula>"no"</formula>
    </cfRule>
    <cfRule type="cellIs" dxfId="1232" priority="202" operator="equal">
      <formula>"remove"</formula>
    </cfRule>
  </conditionalFormatting>
  <conditionalFormatting sqref="AD243:AD245">
    <cfRule type="expression" dxfId="1231" priority="203">
      <formula>$J243="SoftStrap"</formula>
    </cfRule>
    <cfRule type="expression" dxfId="1230" priority="204">
      <formula>$J243="GP2_CATEGORY"</formula>
    </cfRule>
    <cfRule type="expression" dxfId="1229" priority="205">
      <formula>$J243="GP3_CATEGORY"</formula>
    </cfRule>
    <cfRule type="expression" dxfId="1228" priority="206">
      <formula>$J243="GP3_IFP_CATEGORY"</formula>
    </cfRule>
    <cfRule type="expression" dxfId="1227" priority="207">
      <formula>$J243="GP1_CATEGORY"</formula>
    </cfRule>
    <cfRule type="expression" dxfId="1226" priority="208">
      <formula>$J243="GP1_IFP_CATEGORY"</formula>
    </cfRule>
  </conditionalFormatting>
  <conditionalFormatting sqref="AD254:AD257 AD259:AD281 AD285:AD321">
    <cfRule type="expression" dxfId="1225" priority="187">
      <formula>AND(AD254=0, AD254&lt;&gt;"")</formula>
    </cfRule>
    <cfRule type="expression" dxfId="1224" priority="188">
      <formula>AND(AD254&gt;0, AD254&lt;10000000000)</formula>
    </cfRule>
    <cfRule type="cellIs" dxfId="1223" priority="189" operator="equal">
      <formula>"yes"</formula>
    </cfRule>
    <cfRule type="cellIs" dxfId="1222" priority="190" operator="equal">
      <formula>"no"</formula>
    </cfRule>
    <cfRule type="cellIs" dxfId="1221" priority="191" operator="equal">
      <formula>"remove"</formula>
    </cfRule>
  </conditionalFormatting>
  <conditionalFormatting sqref="AD254:AD257 AD259:AD281 AD285:AD321">
    <cfRule type="expression" dxfId="1220" priority="192">
      <formula>$J254="SoftStrap"</formula>
    </cfRule>
    <cfRule type="expression" dxfId="1219" priority="193">
      <formula>$J254="GP2_CATEGORY"</formula>
    </cfRule>
    <cfRule type="expression" dxfId="1218" priority="194">
      <formula>$J254="GP3_CATEGORY"</formula>
    </cfRule>
    <cfRule type="expression" dxfId="1217" priority="195">
      <formula>$J254="GP3_IFP_CATEGORY"</formula>
    </cfRule>
    <cfRule type="expression" dxfId="1216" priority="196">
      <formula>$J254="GP1_CATEGORY"</formula>
    </cfRule>
    <cfRule type="expression" dxfId="1215" priority="197">
      <formula>$J254="GP1_IFP_CATEGORY"</formula>
    </cfRule>
  </conditionalFormatting>
  <conditionalFormatting sqref="AD258">
    <cfRule type="expression" dxfId="1214" priority="181">
      <formula>$J258="SoftStrap"</formula>
    </cfRule>
    <cfRule type="expression" dxfId="1213" priority="182">
      <formula>$J258="GP2_CATEGORY"</formula>
    </cfRule>
    <cfRule type="expression" dxfId="1212" priority="183">
      <formula>$J258="GP3_CATEGORY"</formula>
    </cfRule>
    <cfRule type="expression" dxfId="1211" priority="184">
      <formula>$J258="GP3_IFP_CATEGORY"</formula>
    </cfRule>
    <cfRule type="expression" dxfId="1210" priority="185">
      <formula>$J258="GP1_CATEGORY"</formula>
    </cfRule>
    <cfRule type="expression" dxfId="1209" priority="186">
      <formula>$J258="GP1_IFP_CATEGORY"</formula>
    </cfRule>
  </conditionalFormatting>
  <conditionalFormatting sqref="AD258">
    <cfRule type="expression" dxfId="1208" priority="176">
      <formula>AND(AD258=0, AD258&lt;&gt;"")</formula>
    </cfRule>
    <cfRule type="expression" dxfId="1207" priority="177">
      <formula>AND(AD258&gt;0, AD258&lt;10000000000)</formula>
    </cfRule>
    <cfRule type="cellIs" dxfId="1206" priority="178" operator="equal">
      <formula>"yes"</formula>
    </cfRule>
    <cfRule type="cellIs" dxfId="1205" priority="179" operator="equal">
      <formula>"no"</formula>
    </cfRule>
    <cfRule type="cellIs" dxfId="1204" priority="180" operator="equal">
      <formula>"remove"</formula>
    </cfRule>
  </conditionalFormatting>
  <conditionalFormatting sqref="AD258">
    <cfRule type="expression" dxfId="1203" priority="171">
      <formula>AND(AD258=0, AD258&lt;&gt;"")</formula>
    </cfRule>
    <cfRule type="expression" dxfId="1202" priority="172">
      <formula>AND(AD258&gt;0, AD258&lt;10000000000)</formula>
    </cfRule>
    <cfRule type="cellIs" dxfId="1201" priority="173" operator="equal">
      <formula>"yes"</formula>
    </cfRule>
    <cfRule type="cellIs" dxfId="1200" priority="174" operator="equal">
      <formula>"no"</formula>
    </cfRule>
    <cfRule type="cellIs" dxfId="1199" priority="175" operator="equal">
      <formula>"remove"</formula>
    </cfRule>
  </conditionalFormatting>
  <conditionalFormatting sqref="AD258">
    <cfRule type="expression" dxfId="1198" priority="166">
      <formula>AND(AD258=0, AD258&lt;&gt;"")</formula>
    </cfRule>
    <cfRule type="expression" dxfId="1197" priority="167">
      <formula>AND(AD258&gt;0, AD258&lt;10000000000)</formula>
    </cfRule>
    <cfRule type="cellIs" dxfId="1196" priority="168" operator="equal">
      <formula>"yes"</formula>
    </cfRule>
    <cfRule type="cellIs" dxfId="1195" priority="169" operator="equal">
      <formula>"no"</formula>
    </cfRule>
    <cfRule type="cellIs" dxfId="1194" priority="170" operator="equal">
      <formula>"remove"</formula>
    </cfRule>
  </conditionalFormatting>
  <conditionalFormatting sqref="AD258">
    <cfRule type="expression" dxfId="1193" priority="161">
      <formula>AND(AD258=0, AD258&lt;&gt;"")</formula>
    </cfRule>
    <cfRule type="expression" dxfId="1192" priority="162">
      <formula>AND(AD258&gt;0, AD258&lt;10000000000)</formula>
    </cfRule>
    <cfRule type="cellIs" dxfId="1191" priority="163" operator="equal">
      <formula>"yes"</formula>
    </cfRule>
    <cfRule type="cellIs" dxfId="1190" priority="164" operator="equal">
      <formula>"no"</formula>
    </cfRule>
    <cfRule type="cellIs" dxfId="1189" priority="165" operator="equal">
      <formula>"remove"</formula>
    </cfRule>
  </conditionalFormatting>
  <conditionalFormatting sqref="AD258">
    <cfRule type="expression" dxfId="1188" priority="156">
      <formula>AND(AD258=0, AD258&lt;&gt;"")</formula>
    </cfRule>
    <cfRule type="expression" dxfId="1187" priority="157">
      <formula>AND(AD258&gt;0, AD258&lt;10000000000)</formula>
    </cfRule>
    <cfRule type="cellIs" dxfId="1186" priority="158" operator="equal">
      <formula>"yes"</formula>
    </cfRule>
    <cfRule type="cellIs" dxfId="1185" priority="159" operator="equal">
      <formula>"no"</formula>
    </cfRule>
    <cfRule type="cellIs" dxfId="1184" priority="160" operator="equal">
      <formula>"remove"</formula>
    </cfRule>
  </conditionalFormatting>
  <conditionalFormatting sqref="AD258">
    <cfRule type="expression" dxfId="1183" priority="151">
      <formula>AND(AD258=0, AD258&lt;&gt;"")</formula>
    </cfRule>
    <cfRule type="expression" dxfId="1182" priority="152">
      <formula>AND(AD258&gt;0, AD258&lt;10000000000)</formula>
    </cfRule>
    <cfRule type="cellIs" dxfId="1181" priority="153" operator="equal">
      <formula>"yes"</formula>
    </cfRule>
    <cfRule type="cellIs" dxfId="1180" priority="154" operator="equal">
      <formula>"no"</formula>
    </cfRule>
    <cfRule type="cellIs" dxfId="1179" priority="155" operator="equal">
      <formula>"remove"</formula>
    </cfRule>
  </conditionalFormatting>
  <conditionalFormatting sqref="AD282">
    <cfRule type="expression" dxfId="1178" priority="145">
      <formula>$J282="SoftStrap"</formula>
    </cfRule>
    <cfRule type="expression" dxfId="1177" priority="146">
      <formula>$J282="GP2_CATEGORY"</formula>
    </cfRule>
    <cfRule type="expression" dxfId="1176" priority="147">
      <formula>$J282="GP3_CATEGORY"</formula>
    </cfRule>
    <cfRule type="expression" dxfId="1175" priority="148">
      <formula>$J282="GP3_IFP_CATEGORY"</formula>
    </cfRule>
    <cfRule type="expression" dxfId="1174" priority="149">
      <formula>$J282="GP1_CATEGORY"</formula>
    </cfRule>
    <cfRule type="expression" dxfId="1173" priority="150">
      <formula>$J282="GP1_IFP_CATEGORY"</formula>
    </cfRule>
  </conditionalFormatting>
  <conditionalFormatting sqref="AD282">
    <cfRule type="expression" dxfId="1172" priority="140">
      <formula>AND(AD282=0, AD282&lt;&gt;"")</formula>
    </cfRule>
    <cfRule type="expression" dxfId="1171" priority="141">
      <formula>AND(AD282&gt;0, AD282&lt;10000000000)</formula>
    </cfRule>
    <cfRule type="cellIs" dxfId="1170" priority="142" operator="equal">
      <formula>"yes"</formula>
    </cfRule>
    <cfRule type="cellIs" dxfId="1169" priority="143" operator="equal">
      <formula>"no"</formula>
    </cfRule>
    <cfRule type="cellIs" dxfId="1168" priority="144" operator="equal">
      <formula>"remove"</formula>
    </cfRule>
  </conditionalFormatting>
  <conditionalFormatting sqref="AD282">
    <cfRule type="expression" dxfId="1167" priority="135">
      <formula>AND(AD282=0, AD282&lt;&gt;"")</formula>
    </cfRule>
    <cfRule type="expression" dxfId="1166" priority="136">
      <formula>AND(AD282&gt;0, AD282&lt;10000000000)</formula>
    </cfRule>
    <cfRule type="cellIs" dxfId="1165" priority="137" operator="equal">
      <formula>"yes"</formula>
    </cfRule>
    <cfRule type="cellIs" dxfId="1164" priority="138" operator="equal">
      <formula>"no"</formula>
    </cfRule>
    <cfRule type="cellIs" dxfId="1163" priority="139" operator="equal">
      <formula>"remove"</formula>
    </cfRule>
  </conditionalFormatting>
  <conditionalFormatting sqref="AD282">
    <cfRule type="expression" dxfId="1162" priority="130">
      <formula>AND(AD282=0, AD282&lt;&gt;"")</formula>
    </cfRule>
    <cfRule type="expression" dxfId="1161" priority="131">
      <formula>AND(AD282&gt;0, AD282&lt;10000000000)</formula>
    </cfRule>
    <cfRule type="cellIs" dxfId="1160" priority="132" operator="equal">
      <formula>"yes"</formula>
    </cfRule>
    <cfRule type="cellIs" dxfId="1159" priority="133" operator="equal">
      <formula>"no"</formula>
    </cfRule>
    <cfRule type="cellIs" dxfId="1158" priority="134" operator="equal">
      <formula>"remove"</formula>
    </cfRule>
  </conditionalFormatting>
  <conditionalFormatting sqref="AD282">
    <cfRule type="expression" dxfId="1157" priority="125">
      <formula>AND(AD282=0, AD282&lt;&gt;"")</formula>
    </cfRule>
    <cfRule type="expression" dxfId="1156" priority="126">
      <formula>AND(AD282&gt;0, AD282&lt;10000000000)</formula>
    </cfRule>
    <cfRule type="cellIs" dxfId="1155" priority="127" operator="equal">
      <formula>"yes"</formula>
    </cfRule>
    <cfRule type="cellIs" dxfId="1154" priority="128" operator="equal">
      <formula>"no"</formula>
    </cfRule>
    <cfRule type="cellIs" dxfId="1153" priority="129" operator="equal">
      <formula>"remove"</formula>
    </cfRule>
  </conditionalFormatting>
  <conditionalFormatting sqref="AD282">
    <cfRule type="expression" dxfId="1152" priority="120">
      <formula>AND(AD282=0, AD282&lt;&gt;"")</formula>
    </cfRule>
    <cfRule type="expression" dxfId="1151" priority="121">
      <formula>AND(AD282&gt;0, AD282&lt;10000000000)</formula>
    </cfRule>
    <cfRule type="cellIs" dxfId="1150" priority="122" operator="equal">
      <formula>"yes"</formula>
    </cfRule>
    <cfRule type="cellIs" dxfId="1149" priority="123" operator="equal">
      <formula>"no"</formula>
    </cfRule>
    <cfRule type="cellIs" dxfId="1148" priority="124" operator="equal">
      <formula>"remove"</formula>
    </cfRule>
  </conditionalFormatting>
  <conditionalFormatting sqref="AD282">
    <cfRule type="expression" dxfId="1147" priority="115">
      <formula>AND(AD282=0, AD282&lt;&gt;"")</formula>
    </cfRule>
    <cfRule type="expression" dxfId="1146" priority="116">
      <formula>AND(AD282&gt;0, AD282&lt;10000000000)</formula>
    </cfRule>
    <cfRule type="cellIs" dxfId="1145" priority="117" operator="equal">
      <formula>"yes"</formula>
    </cfRule>
    <cfRule type="cellIs" dxfId="1144" priority="118" operator="equal">
      <formula>"no"</formula>
    </cfRule>
    <cfRule type="cellIs" dxfId="1143" priority="119" operator="equal">
      <formula>"remove"</formula>
    </cfRule>
  </conditionalFormatting>
  <conditionalFormatting sqref="AD283">
    <cfRule type="expression" dxfId="1142" priority="109">
      <formula>$J283="SoftStrap"</formula>
    </cfRule>
    <cfRule type="expression" dxfId="1141" priority="110">
      <formula>$J283="GP2_CATEGORY"</formula>
    </cfRule>
    <cfRule type="expression" dxfId="1140" priority="111">
      <formula>$J283="GP3_CATEGORY"</formula>
    </cfRule>
    <cfRule type="expression" dxfId="1139" priority="112">
      <formula>$J283="GP3_IFP_CATEGORY"</formula>
    </cfRule>
    <cfRule type="expression" dxfId="1138" priority="113">
      <formula>$J283="GP1_CATEGORY"</formula>
    </cfRule>
    <cfRule type="expression" dxfId="1137" priority="114">
      <formula>$J283="GP1_IFP_CATEGORY"</formula>
    </cfRule>
  </conditionalFormatting>
  <conditionalFormatting sqref="AD283">
    <cfRule type="expression" dxfId="1136" priority="104">
      <formula>AND(AD283=0, AD283&lt;&gt;"")</formula>
    </cfRule>
    <cfRule type="expression" dxfId="1135" priority="105">
      <formula>AND(AD283&gt;0, AD283&lt;10000000000)</formula>
    </cfRule>
    <cfRule type="cellIs" dxfId="1134" priority="106" operator="equal">
      <formula>"yes"</formula>
    </cfRule>
    <cfRule type="cellIs" dxfId="1133" priority="107" operator="equal">
      <formula>"no"</formula>
    </cfRule>
    <cfRule type="cellIs" dxfId="1132" priority="108" operator="equal">
      <formula>"remove"</formula>
    </cfRule>
  </conditionalFormatting>
  <conditionalFormatting sqref="AD283">
    <cfRule type="expression" dxfId="1131" priority="99">
      <formula>AND(AD283=0, AD283&lt;&gt;"")</formula>
    </cfRule>
    <cfRule type="expression" dxfId="1130" priority="100">
      <formula>AND(AD283&gt;0, AD283&lt;10000000000)</formula>
    </cfRule>
    <cfRule type="cellIs" dxfId="1129" priority="101" operator="equal">
      <formula>"yes"</formula>
    </cfRule>
    <cfRule type="cellIs" dxfId="1128" priority="102" operator="equal">
      <formula>"no"</formula>
    </cfRule>
    <cfRule type="cellIs" dxfId="1127" priority="103" operator="equal">
      <formula>"remove"</formula>
    </cfRule>
  </conditionalFormatting>
  <conditionalFormatting sqref="AD283">
    <cfRule type="expression" dxfId="1126" priority="94">
      <formula>AND(AD283=0, AD283&lt;&gt;"")</formula>
    </cfRule>
    <cfRule type="expression" dxfId="1125" priority="95">
      <formula>AND(AD283&gt;0, AD283&lt;10000000000)</formula>
    </cfRule>
    <cfRule type="cellIs" dxfId="1124" priority="96" operator="equal">
      <formula>"yes"</formula>
    </cfRule>
    <cfRule type="cellIs" dxfId="1123" priority="97" operator="equal">
      <formula>"no"</formula>
    </cfRule>
    <cfRule type="cellIs" dxfId="1122" priority="98" operator="equal">
      <formula>"remove"</formula>
    </cfRule>
  </conditionalFormatting>
  <conditionalFormatting sqref="AD283">
    <cfRule type="expression" dxfId="1121" priority="89">
      <formula>AND(AD283=0, AD283&lt;&gt;"")</formula>
    </cfRule>
    <cfRule type="expression" dxfId="1120" priority="90">
      <formula>AND(AD283&gt;0, AD283&lt;10000000000)</formula>
    </cfRule>
    <cfRule type="cellIs" dxfId="1119" priority="91" operator="equal">
      <formula>"yes"</formula>
    </cfRule>
    <cfRule type="cellIs" dxfId="1118" priority="92" operator="equal">
      <formula>"no"</formula>
    </cfRule>
    <cfRule type="cellIs" dxfId="1117" priority="93" operator="equal">
      <formula>"remove"</formula>
    </cfRule>
  </conditionalFormatting>
  <conditionalFormatting sqref="AD283">
    <cfRule type="expression" dxfId="1116" priority="84">
      <formula>AND(AD283=0, AD283&lt;&gt;"")</formula>
    </cfRule>
    <cfRule type="expression" dxfId="1115" priority="85">
      <formula>AND(AD283&gt;0, AD283&lt;10000000000)</formula>
    </cfRule>
    <cfRule type="cellIs" dxfId="1114" priority="86" operator="equal">
      <formula>"yes"</formula>
    </cfRule>
    <cfRule type="cellIs" dxfId="1113" priority="87" operator="equal">
      <formula>"no"</formula>
    </cfRule>
    <cfRule type="cellIs" dxfId="1112" priority="88" operator="equal">
      <formula>"remove"</formula>
    </cfRule>
  </conditionalFormatting>
  <conditionalFormatting sqref="AD283">
    <cfRule type="expression" dxfId="1111" priority="79">
      <formula>AND(AD283=0, AD283&lt;&gt;"")</formula>
    </cfRule>
    <cfRule type="expression" dxfId="1110" priority="80">
      <formula>AND(AD283&gt;0, AD283&lt;10000000000)</formula>
    </cfRule>
    <cfRule type="cellIs" dxfId="1109" priority="81" operator="equal">
      <formula>"yes"</formula>
    </cfRule>
    <cfRule type="cellIs" dxfId="1108" priority="82" operator="equal">
      <formula>"no"</formula>
    </cfRule>
    <cfRule type="cellIs" dxfId="1107" priority="83" operator="equal">
      <formula>"remove"</formula>
    </cfRule>
  </conditionalFormatting>
  <conditionalFormatting sqref="AD284">
    <cfRule type="expression" dxfId="1106" priority="73">
      <formula>$J284="SoftStrap"</formula>
    </cfRule>
    <cfRule type="expression" dxfId="1105" priority="74">
      <formula>$J284="GP2_CATEGORY"</formula>
    </cfRule>
    <cfRule type="expression" dxfId="1104" priority="75">
      <formula>$J284="GP3_CATEGORY"</formula>
    </cfRule>
    <cfRule type="expression" dxfId="1103" priority="76">
      <formula>$J284="GP3_IFP_CATEGORY"</formula>
    </cfRule>
    <cfRule type="expression" dxfId="1102" priority="77">
      <formula>$J284="GP1_CATEGORY"</formula>
    </cfRule>
    <cfRule type="expression" dxfId="1101" priority="78">
      <formula>$J284="GP1_IFP_CATEGORY"</formula>
    </cfRule>
  </conditionalFormatting>
  <conditionalFormatting sqref="AD284">
    <cfRule type="expression" dxfId="1100" priority="68">
      <formula>AND(AD284=0, AD284&lt;&gt;"")</formula>
    </cfRule>
    <cfRule type="expression" dxfId="1099" priority="69">
      <formula>AND(AD284&gt;0, AD284&lt;10000000000)</formula>
    </cfRule>
    <cfRule type="cellIs" dxfId="1098" priority="70" operator="equal">
      <formula>"yes"</formula>
    </cfRule>
    <cfRule type="cellIs" dxfId="1097" priority="71" operator="equal">
      <formula>"no"</formula>
    </cfRule>
    <cfRule type="cellIs" dxfId="1096" priority="72" operator="equal">
      <formula>"remove"</formula>
    </cfRule>
  </conditionalFormatting>
  <conditionalFormatting sqref="AD284">
    <cfRule type="expression" dxfId="1095" priority="63">
      <formula>AND(AD284=0, AD284&lt;&gt;"")</formula>
    </cfRule>
    <cfRule type="expression" dxfId="1094" priority="64">
      <formula>AND(AD284&gt;0, AD284&lt;10000000000)</formula>
    </cfRule>
    <cfRule type="cellIs" dxfId="1093" priority="65" operator="equal">
      <formula>"yes"</formula>
    </cfRule>
    <cfRule type="cellIs" dxfId="1092" priority="66" operator="equal">
      <formula>"no"</formula>
    </cfRule>
    <cfRule type="cellIs" dxfId="1091" priority="67" operator="equal">
      <formula>"remove"</formula>
    </cfRule>
  </conditionalFormatting>
  <conditionalFormatting sqref="AD284">
    <cfRule type="expression" dxfId="1090" priority="58">
      <formula>AND(AD284=0, AD284&lt;&gt;"")</formula>
    </cfRule>
    <cfRule type="expression" dxfId="1089" priority="59">
      <formula>AND(AD284&gt;0, AD284&lt;10000000000)</formula>
    </cfRule>
    <cfRule type="cellIs" dxfId="1088" priority="60" operator="equal">
      <formula>"yes"</formula>
    </cfRule>
    <cfRule type="cellIs" dxfId="1087" priority="61" operator="equal">
      <formula>"no"</formula>
    </cfRule>
    <cfRule type="cellIs" dxfId="1086" priority="62" operator="equal">
      <formula>"remove"</formula>
    </cfRule>
  </conditionalFormatting>
  <conditionalFormatting sqref="AD284">
    <cfRule type="expression" dxfId="1085" priority="53">
      <formula>AND(AD284=0, AD284&lt;&gt;"")</formula>
    </cfRule>
    <cfRule type="expression" dxfId="1084" priority="54">
      <formula>AND(AD284&gt;0, AD284&lt;10000000000)</formula>
    </cfRule>
    <cfRule type="cellIs" dxfId="1083" priority="55" operator="equal">
      <formula>"yes"</formula>
    </cfRule>
    <cfRule type="cellIs" dxfId="1082" priority="56" operator="equal">
      <formula>"no"</formula>
    </cfRule>
    <cfRule type="cellIs" dxfId="1081" priority="57" operator="equal">
      <formula>"remove"</formula>
    </cfRule>
  </conditionalFormatting>
  <conditionalFormatting sqref="AD284">
    <cfRule type="expression" dxfId="1080" priority="48">
      <formula>AND(AD284=0, AD284&lt;&gt;"")</formula>
    </cfRule>
    <cfRule type="expression" dxfId="1079" priority="49">
      <formula>AND(AD284&gt;0, AD284&lt;10000000000)</formula>
    </cfRule>
    <cfRule type="cellIs" dxfId="1078" priority="50" operator="equal">
      <formula>"yes"</formula>
    </cfRule>
    <cfRule type="cellIs" dxfId="1077" priority="51" operator="equal">
      <formula>"no"</formula>
    </cfRule>
    <cfRule type="cellIs" dxfId="1076" priority="52" operator="equal">
      <formula>"remove"</formula>
    </cfRule>
  </conditionalFormatting>
  <conditionalFormatting sqref="AD284">
    <cfRule type="expression" dxfId="1075" priority="43">
      <formula>AND(AD284=0, AD284&lt;&gt;"")</formula>
    </cfRule>
    <cfRule type="expression" dxfId="1074" priority="44">
      <formula>AND(AD284&gt;0, AD284&lt;10000000000)</formula>
    </cfRule>
    <cfRule type="cellIs" dxfId="1073" priority="45" operator="equal">
      <formula>"yes"</formula>
    </cfRule>
    <cfRule type="cellIs" dxfId="1072" priority="46" operator="equal">
      <formula>"no"</formula>
    </cfRule>
    <cfRule type="cellIs" dxfId="1071" priority="47" operator="equal">
      <formula>"remove"</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3"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47" t="s">
        <v>23</v>
      </c>
      <c r="B14" s="34" t="s">
        <v>24</v>
      </c>
      <c r="C14" s="36" t="s">
        <v>613</v>
      </c>
      <c r="D14" s="54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5" customHeight="1" x14ac:dyDescent="0.25">
      <c r="A15" s="548"/>
      <c r="B15" s="35" t="s">
        <v>30</v>
      </c>
      <c r="C15" s="37" t="s">
        <v>613</v>
      </c>
      <c r="D15" s="55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1"/>
      <c r="N15" s="531"/>
      <c r="O15" s="535"/>
    </row>
    <row r="16" spans="1:15" ht="15" customHeight="1" x14ac:dyDescent="0.25">
      <c r="A16" s="548"/>
      <c r="B16" s="35" t="s">
        <v>31</v>
      </c>
      <c r="C16" s="37" t="s">
        <v>613</v>
      </c>
      <c r="D16" s="55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6"/>
    </row>
    <row r="27" spans="1:15" ht="15.75" thickBot="1" x14ac:dyDescent="0.3">
      <c r="A27" s="10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5" customHeight="1" x14ac:dyDescent="0.25">
      <c r="A14" s="554"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0" t="s">
        <v>369</v>
      </c>
      <c r="N14" s="533" t="s">
        <v>29</v>
      </c>
      <c r="O14" s="534">
        <f ca="1">(4*32+G18+G19+G20+G21+G22+G23)</f>
        <v>160</v>
      </c>
    </row>
    <row r="15" spans="1:15" x14ac:dyDescent="0.25">
      <c r="A15" s="555"/>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1"/>
      <c r="N15" s="531"/>
      <c r="O15" s="535"/>
    </row>
    <row r="16" spans="1:15" x14ac:dyDescent="0.25">
      <c r="A16" s="555"/>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1"/>
      <c r="N16" s="531"/>
      <c r="O16" s="535"/>
    </row>
    <row r="17" spans="1:15" x14ac:dyDescent="0.25">
      <c r="A17" s="555"/>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1"/>
      <c r="N17" s="531"/>
      <c r="O17" s="535"/>
    </row>
    <row r="18" spans="1:15" x14ac:dyDescent="0.25">
      <c r="A18" s="555"/>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55"/>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55"/>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55"/>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55"/>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55"/>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55"/>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54"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6"/>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0" t="s">
        <v>367</v>
      </c>
      <c r="N3" s="533" t="s">
        <v>14</v>
      </c>
      <c r="O3" s="534">
        <f ca="1">($G3+$G4+$G5+$G6+$G7)</f>
        <v>1056</v>
      </c>
    </row>
    <row r="4" spans="1:15" ht="15" customHeight="1" x14ac:dyDescent="0.25">
      <c r="A4" s="52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5"/>
    </row>
    <row r="5" spans="1:15" ht="15" customHeight="1" x14ac:dyDescent="0.25">
      <c r="A5" s="52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5"/>
    </row>
    <row r="6" spans="1:15" ht="15" customHeight="1" x14ac:dyDescent="0.25">
      <c r="A6" s="52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6"/>
    </row>
    <row r="8" spans="1:15" ht="14.65" customHeight="1" x14ac:dyDescent="0.25">
      <c r="A8" s="54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7" t="s">
        <v>368</v>
      </c>
      <c r="N8" s="540" t="s">
        <v>20</v>
      </c>
      <c r="O8" s="542">
        <f ca="1">($G8+$G9+$G10+$G13)</f>
        <v>960</v>
      </c>
    </row>
    <row r="9" spans="1:15" ht="14.65" customHeight="1" x14ac:dyDescent="0.25">
      <c r="A9" s="54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8"/>
      <c r="N9" s="531"/>
      <c r="O9" s="535"/>
    </row>
    <row r="10" spans="1:15" ht="14.65" customHeight="1" x14ac:dyDescent="0.25">
      <c r="A10" s="54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8"/>
      <c r="N10" s="531"/>
      <c r="O10" s="535"/>
    </row>
    <row r="11" spans="1:15" ht="14.65" customHeight="1" x14ac:dyDescent="0.25">
      <c r="A11" s="54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14.65" customHeight="1" x14ac:dyDescent="0.25">
      <c r="A12" s="54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9"/>
      <c r="N12" s="541"/>
      <c r="O12" s="543"/>
    </row>
    <row r="13" spans="1:15" ht="14.65" customHeight="1" thickBot="1" x14ac:dyDescent="0.3">
      <c r="A13" s="54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9"/>
      <c r="N13" s="541"/>
      <c r="O13" s="543"/>
    </row>
    <row r="14" spans="1:15" ht="14.65" customHeight="1" x14ac:dyDescent="0.25">
      <c r="A14" s="547" t="s">
        <v>23</v>
      </c>
      <c r="B14" s="34" t="s">
        <v>24</v>
      </c>
      <c r="C14" s="36" t="s">
        <v>613</v>
      </c>
      <c r="D14" s="54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0" t="s">
        <v>369</v>
      </c>
      <c r="N14" s="533" t="s">
        <v>29</v>
      </c>
      <c r="O14" s="534">
        <f ca="1">(4*32+G18+G19+G20+G21+G22+G23)</f>
        <v>160</v>
      </c>
    </row>
    <row r="15" spans="1:15" ht="14.65" customHeight="1" x14ac:dyDescent="0.25">
      <c r="A15" s="548"/>
      <c r="B15" s="35" t="s">
        <v>30</v>
      </c>
      <c r="C15" s="37" t="s">
        <v>613</v>
      </c>
      <c r="D15" s="55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1"/>
      <c r="N15" s="531"/>
      <c r="O15" s="535"/>
    </row>
    <row r="16" spans="1:15" ht="14.65" customHeight="1" x14ac:dyDescent="0.25">
      <c r="A16" s="548"/>
      <c r="B16" s="35" t="s">
        <v>31</v>
      </c>
      <c r="C16" s="37" t="s">
        <v>613</v>
      </c>
      <c r="D16" s="55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1"/>
      <c r="N16" s="531"/>
      <c r="O16" s="535"/>
    </row>
    <row r="17" spans="1:15" x14ac:dyDescent="0.25">
      <c r="A17" s="548"/>
      <c r="B17" s="35" t="s">
        <v>32</v>
      </c>
      <c r="C17" s="37" t="s">
        <v>613</v>
      </c>
      <c r="D17" s="55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1"/>
      <c r="N17" s="531"/>
      <c r="O17" s="535"/>
    </row>
    <row r="18" spans="1:15" x14ac:dyDescent="0.25">
      <c r="A18" s="548"/>
      <c r="B18" s="35" t="s">
        <v>34</v>
      </c>
      <c r="C18" s="35" t="s">
        <v>253</v>
      </c>
      <c r="D18" s="55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5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5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5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1"/>
      <c r="N21" s="531"/>
      <c r="O21" s="535"/>
    </row>
    <row r="22" spans="1:15" x14ac:dyDescent="0.25">
      <c r="A22" s="548"/>
      <c r="B22" s="73" t="s">
        <v>251</v>
      </c>
      <c r="C22" s="73" t="s">
        <v>390</v>
      </c>
      <c r="D22" s="55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5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48"/>
      <c r="B24" s="35" t="s">
        <v>38</v>
      </c>
      <c r="C24" s="37" t="s">
        <v>613</v>
      </c>
      <c r="D24" s="55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1"/>
      <c r="N24" s="531"/>
      <c r="O24" s="535"/>
    </row>
    <row r="25" spans="1:15" x14ac:dyDescent="0.25">
      <c r="A25" s="547" t="s">
        <v>41</v>
      </c>
      <c r="B25" s="35" t="s">
        <v>42</v>
      </c>
      <c r="C25" s="35" t="s">
        <v>614</v>
      </c>
      <c r="D25" s="55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1" t="s">
        <v>370</v>
      </c>
      <c r="N25" s="531"/>
      <c r="O25" s="535">
        <f ca="1">(G25+G26)</f>
        <v>64</v>
      </c>
    </row>
    <row r="26" spans="1:15" ht="15.75" thickBot="1" x14ac:dyDescent="0.3">
      <c r="A26" s="552"/>
      <c r="B26" s="74" t="s">
        <v>46</v>
      </c>
      <c r="C26" s="74" t="s">
        <v>615</v>
      </c>
      <c r="D26" s="553"/>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3" t="s">
        <v>48</v>
      </c>
      <c r="O28" s="534">
        <f ca="1">SUM(G28:G42)</f>
        <v>576</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0" t="s">
        <v>367</v>
      </c>
      <c r="N3" s="533" t="s">
        <v>14</v>
      </c>
      <c r="O3" s="534">
        <f ca="1">($G3+$G4+$G5+$G6+$G7)</f>
        <v>801</v>
      </c>
    </row>
    <row r="4" spans="1:15" ht="15" customHeight="1" x14ac:dyDescent="0.25">
      <c r="A4" s="52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5"/>
    </row>
    <row r="5" spans="1:15" ht="15" customHeight="1" x14ac:dyDescent="0.25">
      <c r="A5" s="52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5"/>
    </row>
    <row r="6" spans="1:15" ht="15" customHeight="1" thickBot="1" x14ac:dyDescent="0.3">
      <c r="A6" s="52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5"/>
    </row>
    <row r="7" spans="1:15" ht="15" customHeight="1" thickBot="1" x14ac:dyDescent="0.3">
      <c r="A7" s="52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1"/>
      <c r="N7" s="541"/>
      <c r="O7" s="543"/>
    </row>
    <row r="8" spans="1:15" ht="14.65" customHeight="1" x14ac:dyDescent="0.25">
      <c r="A8" s="56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6" t="s">
        <v>368</v>
      </c>
      <c r="N8" s="533" t="s">
        <v>20</v>
      </c>
      <c r="O8" s="534">
        <f ca="1">($G8+$G9+$G10+$G13)</f>
        <v>992</v>
      </c>
    </row>
    <row r="9" spans="1:15" s="131" customFormat="1" ht="14.65" customHeight="1" x14ac:dyDescent="0.25">
      <c r="A9" s="56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8"/>
      <c r="N9" s="531"/>
      <c r="O9" s="535"/>
    </row>
    <row r="10" spans="1:15" ht="14.65" customHeight="1" thickBot="1" x14ac:dyDescent="0.3">
      <c r="A10" s="56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8"/>
      <c r="N10" s="531"/>
      <c r="O10" s="535"/>
    </row>
    <row r="11" spans="1:15" ht="15" customHeight="1" x14ac:dyDescent="0.25">
      <c r="A11" s="56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8"/>
      <c r="N11" s="531"/>
      <c r="O11" s="535"/>
    </row>
    <row r="12" spans="1:15" ht="39.6" customHeight="1" x14ac:dyDescent="0.25">
      <c r="A12" s="56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8"/>
      <c r="N12" s="531"/>
      <c r="O12" s="535"/>
    </row>
    <row r="13" spans="1:15" ht="15" customHeight="1" thickBot="1" x14ac:dyDescent="0.3">
      <c r="A13" s="57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7"/>
      <c r="N13" s="532"/>
      <c r="O13" s="536"/>
    </row>
    <row r="14" spans="1:15" ht="15" customHeight="1" thickBot="1" x14ac:dyDescent="0.3">
      <c r="A14" s="547" t="s">
        <v>23</v>
      </c>
      <c r="B14" s="43" t="s">
        <v>24</v>
      </c>
      <c r="C14" s="171" t="s">
        <v>613</v>
      </c>
      <c r="D14" s="56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4" t="s">
        <v>369</v>
      </c>
      <c r="N14" s="540" t="s">
        <v>29</v>
      </c>
      <c r="O14" s="542">
        <f ca="1">(4*32+G18+G19+G20+G21+G22+G23)</f>
        <v>128</v>
      </c>
    </row>
    <row r="15" spans="1:15" x14ac:dyDescent="0.25">
      <c r="A15" s="548"/>
      <c r="B15" s="35" t="s">
        <v>30</v>
      </c>
      <c r="C15" s="37" t="s">
        <v>613</v>
      </c>
      <c r="D15" s="56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1"/>
      <c r="N15" s="531"/>
      <c r="O15" s="535"/>
    </row>
    <row r="16" spans="1:15" x14ac:dyDescent="0.25">
      <c r="A16" s="548"/>
      <c r="B16" s="35" t="s">
        <v>31</v>
      </c>
      <c r="C16" s="37" t="s">
        <v>613</v>
      </c>
      <c r="D16" s="56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1"/>
      <c r="N16" s="531"/>
      <c r="O16" s="535"/>
    </row>
    <row r="17" spans="1:15" x14ac:dyDescent="0.25">
      <c r="A17" s="548"/>
      <c r="B17" s="35" t="s">
        <v>32</v>
      </c>
      <c r="C17" s="37" t="s">
        <v>613</v>
      </c>
      <c r="D17" s="56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1"/>
      <c r="N17" s="531"/>
      <c r="O17" s="535"/>
    </row>
    <row r="18" spans="1:15" ht="15.75" thickBot="1" x14ac:dyDescent="0.3">
      <c r="A18" s="548"/>
      <c r="B18" s="35" t="s">
        <v>34</v>
      </c>
      <c r="C18" s="35" t="s">
        <v>253</v>
      </c>
      <c r="D18" s="56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1"/>
      <c r="N18" s="531"/>
      <c r="O18" s="535"/>
    </row>
    <row r="19" spans="1:15" x14ac:dyDescent="0.25">
      <c r="A19" s="548"/>
      <c r="B19" s="35" t="s">
        <v>36</v>
      </c>
      <c r="C19" s="73" t="s">
        <v>214</v>
      </c>
      <c r="D19" s="56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1"/>
      <c r="N19" s="531"/>
      <c r="O19" s="535"/>
    </row>
    <row r="20" spans="1:15" x14ac:dyDescent="0.25">
      <c r="A20" s="548"/>
      <c r="B20" s="73" t="s">
        <v>246</v>
      </c>
      <c r="C20" s="73" t="s">
        <v>205</v>
      </c>
      <c r="D20" s="56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1"/>
      <c r="N20" s="531"/>
      <c r="O20" s="535"/>
    </row>
    <row r="21" spans="1:15" x14ac:dyDescent="0.25">
      <c r="A21" s="548"/>
      <c r="B21" s="73" t="s">
        <v>250</v>
      </c>
      <c r="C21" s="73" t="s">
        <v>390</v>
      </c>
      <c r="D21" s="56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1"/>
      <c r="N21" s="531"/>
      <c r="O21" s="535"/>
    </row>
    <row r="22" spans="1:15" ht="15.75" thickBot="1" x14ac:dyDescent="0.3">
      <c r="A22" s="548"/>
      <c r="B22" s="73" t="s">
        <v>251</v>
      </c>
      <c r="C22" s="73" t="s">
        <v>390</v>
      </c>
      <c r="D22" s="56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1"/>
      <c r="N22" s="531"/>
      <c r="O22" s="535"/>
    </row>
    <row r="23" spans="1:15" x14ac:dyDescent="0.25">
      <c r="A23" s="548"/>
      <c r="B23" s="73" t="s">
        <v>252</v>
      </c>
      <c r="C23" s="73" t="s">
        <v>390</v>
      </c>
      <c r="D23" s="56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1"/>
      <c r="N23" s="531"/>
      <c r="O23" s="535"/>
    </row>
    <row r="24" spans="1:15" x14ac:dyDescent="0.25">
      <c r="A24" s="561"/>
      <c r="B24" s="35" t="s">
        <v>38</v>
      </c>
      <c r="C24" s="37" t="s">
        <v>613</v>
      </c>
      <c r="D24" s="56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1"/>
      <c r="N24" s="531"/>
      <c r="O24" s="535"/>
    </row>
    <row r="25" spans="1:15" x14ac:dyDescent="0.25">
      <c r="A25" s="547" t="s">
        <v>41</v>
      </c>
      <c r="B25" s="35" t="s">
        <v>42</v>
      </c>
      <c r="C25" s="35" t="s">
        <v>614</v>
      </c>
      <c r="D25" s="563" t="s">
        <v>43</v>
      </c>
      <c r="E25" s="122"/>
      <c r="F25" s="25" t="s">
        <v>44</v>
      </c>
      <c r="G25" s="39">
        <f ca="1">IF($C25="No Param",32,VLOOKUP($C25,INDIRECT(Config!$B$1),HLOOKUP(D$1,INDIRECT(Config!$E$1),2,FALSE),FALSE)*32)</f>
        <v>0</v>
      </c>
      <c r="H25" s="16" t="str">
        <f ca="1">IF(G25=0,"N/A","0x8000")</f>
        <v>N/A</v>
      </c>
      <c r="I25" s="16" t="s">
        <v>45</v>
      </c>
      <c r="J25" s="16" t="s">
        <v>48</v>
      </c>
      <c r="K25" s="16" t="s">
        <v>387</v>
      </c>
      <c r="L25" s="16"/>
      <c r="M25" s="551" t="s">
        <v>370</v>
      </c>
      <c r="N25" s="531"/>
      <c r="O25" s="535">
        <f ca="1">(G25+G26)</f>
        <v>0</v>
      </c>
    </row>
    <row r="26" spans="1:15" ht="15.75" thickBot="1" x14ac:dyDescent="0.3">
      <c r="A26" s="552"/>
      <c r="B26" s="74" t="s">
        <v>46</v>
      </c>
      <c r="C26" s="74" t="s">
        <v>615</v>
      </c>
      <c r="D26" s="565"/>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6"/>
    </row>
    <row r="27" spans="1:15" ht="15.75" thickBot="1" x14ac:dyDescent="0.3">
      <c r="A27" s="124"/>
    </row>
    <row r="28" spans="1:15" x14ac:dyDescent="0.25">
      <c r="A28" s="54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3" t="s">
        <v>48</v>
      </c>
      <c r="O28" s="534">
        <f ca="1">SUM(G28:G42)</f>
        <v>0</v>
      </c>
    </row>
    <row r="29" spans="1:15" ht="15" customHeight="1" x14ac:dyDescent="0.25">
      <c r="A29" s="55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1" t="s">
        <v>369</v>
      </c>
      <c r="N29" s="531"/>
      <c r="O29" s="535"/>
    </row>
    <row r="30" spans="1:15" x14ac:dyDescent="0.25">
      <c r="A30" s="55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1"/>
      <c r="N30" s="531"/>
      <c r="O30" s="535"/>
    </row>
    <row r="31" spans="1:15" x14ac:dyDescent="0.25">
      <c r="A31" s="55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1"/>
      <c r="N31" s="531"/>
      <c r="O31" s="535"/>
    </row>
    <row r="32" spans="1:15" x14ac:dyDescent="0.25">
      <c r="A32" s="55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5"/>
    </row>
    <row r="33" spans="1:15" x14ac:dyDescent="0.25">
      <c r="A33" s="55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5"/>
    </row>
    <row r="34" spans="1:15" ht="15" customHeight="1" x14ac:dyDescent="0.25">
      <c r="A34" s="55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1" t="s">
        <v>369</v>
      </c>
      <c r="N34" s="531"/>
      <c r="O34" s="535"/>
    </row>
    <row r="35" spans="1:15" x14ac:dyDescent="0.25">
      <c r="A35" s="55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1"/>
      <c r="N35" s="531"/>
      <c r="O35" s="535"/>
    </row>
    <row r="36" spans="1:15" x14ac:dyDescent="0.25">
      <c r="A36" s="55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1"/>
      <c r="N36" s="531"/>
      <c r="O36" s="535"/>
    </row>
    <row r="37" spans="1:15" x14ac:dyDescent="0.25">
      <c r="A37" s="55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5"/>
    </row>
    <row r="38" spans="1:15" x14ac:dyDescent="0.25">
      <c r="A38" s="55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5"/>
    </row>
    <row r="39" spans="1:15" ht="15" customHeight="1" x14ac:dyDescent="0.25">
      <c r="A39" s="55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1" t="s">
        <v>369</v>
      </c>
      <c r="N39" s="531"/>
      <c r="O39" s="535"/>
    </row>
    <row r="40" spans="1:15" x14ac:dyDescent="0.25">
      <c r="A40" s="55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1"/>
      <c r="N40" s="531"/>
      <c r="O40" s="535"/>
    </row>
    <row r="41" spans="1:15" x14ac:dyDescent="0.25">
      <c r="A41" s="55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1"/>
      <c r="N41" s="531"/>
      <c r="O41" s="535"/>
    </row>
    <row r="42" spans="1:15" ht="15.75" thickBot="1" x14ac:dyDescent="0.3">
      <c r="A42" s="55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4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3" t="s">
        <v>48</v>
      </c>
      <c r="O3" s="534">
        <f ca="1">SUM(F3:F17)</f>
        <v>576</v>
      </c>
    </row>
    <row r="4" spans="1:15" ht="15.4" customHeight="1" x14ac:dyDescent="0.25">
      <c r="A4" s="55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1" t="s">
        <v>369</v>
      </c>
      <c r="N4" s="531"/>
      <c r="O4" s="535"/>
    </row>
    <row r="5" spans="1:15" ht="15.4" customHeight="1" x14ac:dyDescent="0.25">
      <c r="A5" s="55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1"/>
      <c r="N5" s="531"/>
      <c r="O5" s="535"/>
    </row>
    <row r="6" spans="1:15" ht="15.4" customHeight="1" x14ac:dyDescent="0.25">
      <c r="A6" s="55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1"/>
      <c r="N6" s="531"/>
      <c r="O6" s="535"/>
    </row>
    <row r="7" spans="1:15" ht="15.4" customHeight="1" x14ac:dyDescent="0.25">
      <c r="A7" s="55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5"/>
    </row>
    <row r="8" spans="1:15" ht="15.4" customHeight="1" x14ac:dyDescent="0.25">
      <c r="A8" s="55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5"/>
    </row>
    <row r="9" spans="1:15" ht="15.4" customHeight="1" x14ac:dyDescent="0.25">
      <c r="A9" s="55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1" t="s">
        <v>369</v>
      </c>
      <c r="N9" s="531"/>
      <c r="O9" s="535"/>
    </row>
    <row r="10" spans="1:15" ht="15.4" customHeight="1" x14ac:dyDescent="0.25">
      <c r="A10" s="55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1"/>
      <c r="N10" s="531"/>
      <c r="O10" s="535"/>
    </row>
    <row r="11" spans="1:15" ht="15.4" customHeight="1" x14ac:dyDescent="0.25">
      <c r="A11" s="55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1"/>
      <c r="N11" s="531"/>
      <c r="O11" s="535"/>
    </row>
    <row r="12" spans="1:15" ht="15.4" customHeight="1" x14ac:dyDescent="0.25">
      <c r="A12" s="55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5"/>
    </row>
    <row r="13" spans="1:15" ht="15.4" customHeight="1" x14ac:dyDescent="0.25">
      <c r="A13" s="55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5"/>
    </row>
    <row r="14" spans="1:15" ht="15.4" customHeight="1" x14ac:dyDescent="0.25">
      <c r="A14" s="55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1" t="s">
        <v>369</v>
      </c>
      <c r="N14" s="531"/>
      <c r="O14" s="535"/>
    </row>
    <row r="15" spans="1:15" ht="15.4" customHeight="1" x14ac:dyDescent="0.25">
      <c r="A15" s="55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1"/>
      <c r="N15" s="531"/>
      <c r="O15" s="535"/>
    </row>
    <row r="16" spans="1:15" ht="15.4" customHeight="1" x14ac:dyDescent="0.25">
      <c r="A16" s="55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1"/>
      <c r="N16" s="531"/>
      <c r="O16" s="535"/>
    </row>
    <row r="17" spans="1:15" ht="15.4" customHeight="1" thickBot="1" x14ac:dyDescent="0.3">
      <c r="A17" s="55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1" t="s">
        <v>38</v>
      </c>
      <c r="B104" s="4" t="s">
        <v>613</v>
      </c>
      <c r="C104" s="203">
        <v>0</v>
      </c>
      <c r="D104" s="203">
        <v>16</v>
      </c>
      <c r="E104" s="242" t="s">
        <v>262</v>
      </c>
      <c r="F104" s="203" t="s">
        <v>262</v>
      </c>
      <c r="G104" s="57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1"/>
      <c r="B105" s="4" t="s">
        <v>613</v>
      </c>
      <c r="C105" s="203">
        <v>16</v>
      </c>
      <c r="D105" s="203">
        <v>8</v>
      </c>
      <c r="E105" s="242" t="s">
        <v>263</v>
      </c>
      <c r="F105" s="203" t="s">
        <v>263</v>
      </c>
      <c r="G105" s="57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1"/>
      <c r="B106" s="4" t="s">
        <v>613</v>
      </c>
      <c r="C106" s="203">
        <v>24</v>
      </c>
      <c r="D106" s="203">
        <v>4</v>
      </c>
      <c r="E106" s="242" t="s">
        <v>264</v>
      </c>
      <c r="F106" s="203" t="s">
        <v>264</v>
      </c>
      <c r="G106" s="57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0"/>
      <c r="B107" s="4" t="s">
        <v>613</v>
      </c>
      <c r="C107" s="203">
        <v>28</v>
      </c>
      <c r="D107" s="203">
        <v>4</v>
      </c>
      <c r="E107" s="242" t="s">
        <v>265</v>
      </c>
      <c r="F107" s="203" t="s">
        <v>265</v>
      </c>
      <c r="G107" s="57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1" t="s">
        <v>38</v>
      </c>
      <c r="B104" s="4" t="s">
        <v>613</v>
      </c>
      <c r="C104" s="203">
        <v>0</v>
      </c>
      <c r="D104" s="203">
        <v>16</v>
      </c>
      <c r="E104" s="203" t="s">
        <v>262</v>
      </c>
      <c r="F104" s="57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1"/>
      <c r="B105" s="4" t="s">
        <v>613</v>
      </c>
      <c r="C105" s="203">
        <v>16</v>
      </c>
      <c r="D105" s="203">
        <v>8</v>
      </c>
      <c r="E105" s="203" t="s">
        <v>263</v>
      </c>
      <c r="F105" s="57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1"/>
      <c r="B106" s="4" t="s">
        <v>613</v>
      </c>
      <c r="C106" s="203">
        <v>24</v>
      </c>
      <c r="D106" s="203">
        <v>4</v>
      </c>
      <c r="E106" s="203" t="s">
        <v>264</v>
      </c>
      <c r="F106" s="57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0"/>
      <c r="B107" s="4" t="s">
        <v>613</v>
      </c>
      <c r="C107" s="203">
        <v>28</v>
      </c>
      <c r="D107" s="203">
        <v>4</v>
      </c>
      <c r="E107" s="203" t="s">
        <v>265</v>
      </c>
      <c r="F107" s="57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25">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79"/>
    </row>
    <row r="5" spans="1:13" x14ac:dyDescent="0.25">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79"/>
    </row>
    <row r="6" spans="1:13" s="15" customFormat="1" x14ac:dyDescent="0.25">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4"/>
      <c r="M6" s="580"/>
    </row>
    <row r="7" spans="1:13" ht="15.75" thickBot="1" x14ac:dyDescent="0.3">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25">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25">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25">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25">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25">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3">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3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2">
        <v>0</v>
      </c>
      <c r="B2" s="57" t="s">
        <v>577</v>
      </c>
      <c r="C2" s="16">
        <v>0</v>
      </c>
      <c r="D2" s="16"/>
      <c r="E2" s="58"/>
    </row>
    <row r="3" spans="1:5" x14ac:dyDescent="0.25">
      <c r="A3" s="592"/>
      <c r="B3" s="16" t="s">
        <v>578</v>
      </c>
      <c r="C3" s="16">
        <v>8</v>
      </c>
      <c r="D3" s="16"/>
      <c r="E3" s="58"/>
    </row>
    <row r="4" spans="1:5" x14ac:dyDescent="0.25">
      <c r="A4" s="592"/>
      <c r="B4" s="99" t="s">
        <v>584</v>
      </c>
      <c r="C4" s="99" t="s">
        <v>585</v>
      </c>
      <c r="D4" s="16"/>
      <c r="E4" s="58"/>
    </row>
    <row r="5" spans="1:5" x14ac:dyDescent="0.25">
      <c r="A5" s="592"/>
      <c r="B5" s="16" t="s">
        <v>586</v>
      </c>
      <c r="C5" s="16" t="s">
        <v>587</v>
      </c>
      <c r="D5" s="16"/>
      <c r="E5" s="58"/>
    </row>
    <row r="6" spans="1:5" x14ac:dyDescent="0.25">
      <c r="A6" s="592"/>
      <c r="B6" s="16" t="s">
        <v>588</v>
      </c>
      <c r="C6" s="16" t="s">
        <v>589</v>
      </c>
      <c r="D6" s="16"/>
      <c r="E6" s="58"/>
    </row>
    <row r="7" spans="1:5" x14ac:dyDescent="0.25">
      <c r="A7" s="592"/>
      <c r="B7" s="16" t="s">
        <v>590</v>
      </c>
      <c r="C7" s="16" t="s">
        <v>591</v>
      </c>
      <c r="D7" s="16"/>
      <c r="E7" s="58"/>
    </row>
    <row r="8" spans="1:5" ht="75" x14ac:dyDescent="0.25">
      <c r="A8" s="592">
        <v>1</v>
      </c>
      <c r="B8" s="98" t="s">
        <v>420</v>
      </c>
      <c r="C8" s="16">
        <v>11</v>
      </c>
      <c r="D8" s="16"/>
      <c r="E8" s="58" t="s">
        <v>595</v>
      </c>
    </row>
    <row r="9" spans="1:5" x14ac:dyDescent="0.25">
      <c r="A9" s="592"/>
      <c r="B9" s="98" t="s">
        <v>581</v>
      </c>
      <c r="C9" s="16">
        <v>0</v>
      </c>
      <c r="D9" s="16"/>
      <c r="E9" s="58" t="s">
        <v>599</v>
      </c>
    </row>
    <row r="10" spans="1:5" x14ac:dyDescent="0.25">
      <c r="A10" s="592"/>
      <c r="B10" s="98" t="s">
        <v>582</v>
      </c>
      <c r="C10" s="16">
        <v>0</v>
      </c>
      <c r="D10" s="16"/>
      <c r="E10" s="58" t="s">
        <v>386</v>
      </c>
    </row>
    <row r="11" spans="1:5" x14ac:dyDescent="0.25">
      <c r="A11" s="592"/>
      <c r="B11" s="98" t="s">
        <v>592</v>
      </c>
      <c r="C11" s="16">
        <v>7</v>
      </c>
      <c r="D11" s="16"/>
      <c r="E11" s="58"/>
    </row>
    <row r="12" spans="1:5" x14ac:dyDescent="0.25">
      <c r="A12" s="592"/>
      <c r="B12" s="98" t="s">
        <v>593</v>
      </c>
      <c r="C12" s="16" t="s">
        <v>594</v>
      </c>
      <c r="D12" s="16"/>
      <c r="E12" s="58"/>
    </row>
    <row r="13" spans="1:5" x14ac:dyDescent="0.25">
      <c r="A13" s="592"/>
      <c r="B13" s="16" t="s">
        <v>390</v>
      </c>
      <c r="C13" s="16"/>
      <c r="D13" s="16"/>
      <c r="E13" s="58"/>
    </row>
    <row r="14" spans="1:5" x14ac:dyDescent="0.25">
      <c r="A14" s="592"/>
      <c r="B14" s="16" t="s">
        <v>205</v>
      </c>
      <c r="C14" s="16"/>
      <c r="D14" s="16"/>
      <c r="E14" s="58"/>
    </row>
    <row r="15" spans="1:5" x14ac:dyDescent="0.25">
      <c r="A15" s="592"/>
      <c r="B15" s="16" t="s">
        <v>579</v>
      </c>
      <c r="C15" s="16" t="s">
        <v>580</v>
      </c>
      <c r="D15" s="16"/>
      <c r="E15" s="58"/>
    </row>
    <row r="16" spans="1:5" x14ac:dyDescent="0.25">
      <c r="A16" s="592"/>
      <c r="B16" s="16" t="s">
        <v>598</v>
      </c>
      <c r="C16" s="16"/>
      <c r="D16" s="16"/>
      <c r="E16" s="58"/>
    </row>
    <row r="17" spans="1:5" x14ac:dyDescent="0.25">
      <c r="A17" s="592">
        <v>2</v>
      </c>
      <c r="B17" s="99" t="s">
        <v>566</v>
      </c>
      <c r="C17" s="99">
        <v>128</v>
      </c>
      <c r="D17" s="16" t="s">
        <v>597</v>
      </c>
      <c r="E17" s="58"/>
    </row>
    <row r="18" spans="1:5" x14ac:dyDescent="0.25">
      <c r="A18" s="592"/>
      <c r="B18" s="99" t="s">
        <v>560</v>
      </c>
      <c r="C18" s="99" t="s">
        <v>563</v>
      </c>
      <c r="D18" s="16"/>
      <c r="E18" s="58"/>
    </row>
    <row r="19" spans="1:5" x14ac:dyDescent="0.25">
      <c r="A19" s="592"/>
      <c r="B19" s="16" t="s">
        <v>561</v>
      </c>
      <c r="C19" s="16" t="s">
        <v>562</v>
      </c>
      <c r="D19" s="16"/>
      <c r="E19" s="58"/>
    </row>
    <row r="20" spans="1:5" x14ac:dyDescent="0.25">
      <c r="A20" s="592"/>
      <c r="B20" s="16" t="s">
        <v>564</v>
      </c>
      <c r="C20" s="16" t="s">
        <v>565</v>
      </c>
      <c r="D20" s="16"/>
      <c r="E20" s="58"/>
    </row>
    <row r="21" spans="1:5" x14ac:dyDescent="0.25">
      <c r="A21" s="592">
        <v>3</v>
      </c>
      <c r="B21" s="99" t="s">
        <v>567</v>
      </c>
      <c r="C21" s="99" t="s">
        <v>568</v>
      </c>
      <c r="D21" s="16"/>
      <c r="E21" s="58"/>
    </row>
    <row r="22" spans="1:5" x14ac:dyDescent="0.25">
      <c r="A22" s="592"/>
      <c r="B22" s="99" t="s">
        <v>569</v>
      </c>
      <c r="C22" s="99" t="s">
        <v>570</v>
      </c>
      <c r="D22" s="16"/>
      <c r="E22" s="58"/>
    </row>
    <row r="23" spans="1:5" x14ac:dyDescent="0.25">
      <c r="A23" s="592"/>
      <c r="B23" s="16" t="s">
        <v>571</v>
      </c>
      <c r="C23" s="16" t="s">
        <v>572</v>
      </c>
      <c r="D23" s="16"/>
      <c r="E23" s="58"/>
    </row>
    <row r="24" spans="1:5" x14ac:dyDescent="0.25">
      <c r="A24" s="592"/>
      <c r="B24" s="16" t="s">
        <v>573</v>
      </c>
      <c r="C24" s="16" t="s">
        <v>574</v>
      </c>
      <c r="D24" s="16"/>
      <c r="E24" s="58"/>
    </row>
    <row r="25" spans="1:5" x14ac:dyDescent="0.25">
      <c r="A25" s="592">
        <v>4</v>
      </c>
      <c r="B25" s="98" t="s">
        <v>575</v>
      </c>
      <c r="C25" s="98" t="s">
        <v>576</v>
      </c>
      <c r="D25" s="16"/>
      <c r="E25" s="58"/>
    </row>
    <row r="26" spans="1:5" x14ac:dyDescent="0.25">
      <c r="A26" s="592"/>
      <c r="B26" s="98" t="s">
        <v>421</v>
      </c>
      <c r="C26" s="16">
        <v>2</v>
      </c>
      <c r="D26" s="16"/>
      <c r="E26" s="58" t="s">
        <v>596</v>
      </c>
    </row>
    <row r="27" spans="1:5" x14ac:dyDescent="0.25">
      <c r="A27" s="59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2022-02-14T22:51:40Z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