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jasonyaopku/百度云同步盘/Classes/Data-Processing-in-R/Materials/"/>
    </mc:Choice>
  </mc:AlternateContent>
  <bookViews>
    <workbookView xWindow="0" yWindow="460" windowWidth="28000" windowHeight="17540" activeTab="1"/>
  </bookViews>
  <sheets>
    <sheet name="sum" sheetId="1" r:id="rId1"/>
    <sheet name="final only" sheetId="5" r:id="rId2"/>
    <sheet name="class2" sheetId="2" r:id="rId3"/>
    <sheet name="class3" sheetId="3" r:id="rId4"/>
    <sheet name="class4" sheetId="4" r:id="rId5"/>
  </sheets>
  <definedNames>
    <definedName name="_xlnm._FilterDatabase" localSheetId="1" hidden="1">'final only'!$A$1:$C$90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F11" i="5"/>
  <c r="F12" i="5"/>
  <c r="F13" i="5"/>
  <c r="H81" i="1"/>
  <c r="L81" i="1"/>
  <c r="H12" i="1"/>
  <c r="L12" i="1"/>
  <c r="H21" i="1"/>
  <c r="L21" i="1"/>
  <c r="H59" i="1"/>
  <c r="L59" i="1"/>
  <c r="H63" i="1"/>
  <c r="L63" i="1"/>
  <c r="H18" i="1"/>
  <c r="L18" i="1"/>
  <c r="H49" i="1"/>
  <c r="L49" i="1"/>
  <c r="H5" i="1"/>
  <c r="L5" i="1"/>
  <c r="H7" i="1"/>
  <c r="L7" i="1"/>
  <c r="H11" i="1"/>
  <c r="L11" i="1"/>
  <c r="H30" i="1"/>
  <c r="L30" i="1"/>
  <c r="H46" i="1"/>
  <c r="L46" i="1"/>
  <c r="H50" i="1"/>
  <c r="L50" i="1"/>
  <c r="H85" i="1"/>
  <c r="L85" i="1"/>
  <c r="H28" i="1"/>
  <c r="L28" i="1"/>
  <c r="H10" i="1"/>
  <c r="L10" i="1"/>
  <c r="H15" i="1"/>
  <c r="L15" i="1"/>
  <c r="H37" i="1"/>
  <c r="L37" i="1"/>
  <c r="H38" i="1"/>
  <c r="L38" i="1"/>
  <c r="H45" i="1"/>
  <c r="L45" i="1"/>
  <c r="H54" i="1"/>
  <c r="L54" i="1"/>
  <c r="H55" i="1"/>
  <c r="L55" i="1"/>
  <c r="H56" i="1"/>
  <c r="L56" i="1"/>
  <c r="H57" i="1"/>
  <c r="L57" i="1"/>
  <c r="H60" i="1"/>
  <c r="L60" i="1"/>
  <c r="H61" i="1"/>
  <c r="L61" i="1"/>
  <c r="H22" i="1"/>
  <c r="L22" i="1"/>
  <c r="H6" i="1"/>
  <c r="L6" i="1"/>
  <c r="H9" i="1"/>
  <c r="L9" i="1"/>
  <c r="H14" i="1"/>
  <c r="L14" i="1"/>
  <c r="H23" i="1"/>
  <c r="L23" i="1"/>
  <c r="H24" i="1"/>
  <c r="L24" i="1"/>
  <c r="H26" i="1"/>
  <c r="L26" i="1"/>
  <c r="H27" i="1"/>
  <c r="L27" i="1"/>
  <c r="H33" i="1"/>
  <c r="L33" i="1"/>
  <c r="H42" i="1"/>
  <c r="L42" i="1"/>
  <c r="H44" i="1"/>
  <c r="L44" i="1"/>
  <c r="H52" i="1"/>
  <c r="L52" i="1"/>
  <c r="H66" i="1"/>
  <c r="L66" i="1"/>
  <c r="H91" i="1"/>
  <c r="L91" i="1"/>
  <c r="H41" i="1"/>
  <c r="L41" i="1"/>
  <c r="H17" i="1"/>
  <c r="L17" i="1"/>
  <c r="H19" i="1"/>
  <c r="L19" i="1"/>
  <c r="H35" i="1"/>
  <c r="L35" i="1"/>
  <c r="H36" i="1"/>
  <c r="L36" i="1"/>
  <c r="H48" i="1"/>
  <c r="L48" i="1"/>
  <c r="H51" i="1"/>
  <c r="L51" i="1"/>
  <c r="H58" i="1"/>
  <c r="L58" i="1"/>
  <c r="H64" i="1"/>
  <c r="L64" i="1"/>
  <c r="H77" i="1"/>
  <c r="L77" i="1"/>
  <c r="H83" i="1"/>
  <c r="L83" i="1"/>
  <c r="H92" i="1"/>
  <c r="L92" i="1"/>
  <c r="H31" i="1"/>
  <c r="L31" i="1"/>
  <c r="H13" i="1"/>
  <c r="L13" i="1"/>
  <c r="H40" i="1"/>
  <c r="L40" i="1"/>
  <c r="H53" i="1"/>
  <c r="L53" i="1"/>
  <c r="H65" i="1"/>
  <c r="L65" i="1"/>
  <c r="H72" i="1"/>
  <c r="L72" i="1"/>
  <c r="F74" i="3"/>
  <c r="H74" i="1"/>
  <c r="L74" i="1"/>
  <c r="H75" i="1"/>
  <c r="L75" i="1"/>
  <c r="H78" i="1"/>
  <c r="L78" i="1"/>
  <c r="H47" i="1"/>
  <c r="L47" i="1"/>
  <c r="H20" i="1"/>
  <c r="L20" i="1"/>
  <c r="H29" i="1"/>
  <c r="L29" i="1"/>
  <c r="H82" i="1"/>
  <c r="L82" i="1"/>
  <c r="H16" i="1"/>
  <c r="L16" i="1"/>
  <c r="H25" i="1"/>
  <c r="L25" i="1"/>
  <c r="H73" i="1"/>
  <c r="L73" i="1"/>
  <c r="H8" i="1"/>
  <c r="L8" i="1"/>
  <c r="H32" i="1"/>
  <c r="L32" i="1"/>
  <c r="H62" i="1"/>
  <c r="L62" i="1"/>
  <c r="H68" i="1"/>
  <c r="L68" i="1"/>
  <c r="H70" i="1"/>
  <c r="L70" i="1"/>
  <c r="H76" i="1"/>
  <c r="L76" i="1"/>
  <c r="H67" i="1"/>
  <c r="L67" i="1"/>
  <c r="H87" i="1"/>
  <c r="L87" i="1"/>
  <c r="H71" i="1"/>
  <c r="L71" i="1"/>
  <c r="H79" i="1"/>
  <c r="L79" i="1"/>
  <c r="H88" i="1"/>
  <c r="L88" i="1"/>
  <c r="H69" i="1"/>
  <c r="L69" i="1"/>
  <c r="B37" i="5"/>
  <c r="B18" i="5"/>
  <c r="B78" i="5"/>
  <c r="B38" i="5"/>
  <c r="B26" i="5"/>
  <c r="B19" i="5"/>
  <c r="B11" i="5"/>
  <c r="B63" i="5"/>
  <c r="B39" i="5"/>
  <c r="B27" i="5"/>
  <c r="B75" i="5"/>
  <c r="B51" i="5"/>
  <c r="B15" i="5"/>
  <c r="B52" i="5"/>
  <c r="B72" i="5"/>
  <c r="B12" i="5"/>
  <c r="B36" i="5"/>
  <c r="B40" i="5"/>
  <c r="B41" i="5"/>
  <c r="B76" i="5"/>
  <c r="B42" i="5"/>
  <c r="B43" i="5"/>
  <c r="B24" i="5"/>
  <c r="B73" i="5"/>
  <c r="B20" i="5"/>
  <c r="B62" i="5"/>
  <c r="B79" i="5"/>
  <c r="B44" i="5"/>
  <c r="B2" i="5"/>
  <c r="B53" i="5"/>
  <c r="B54" i="5"/>
  <c r="B28" i="5"/>
  <c r="B29" i="5"/>
  <c r="B3" i="5"/>
  <c r="B64" i="5"/>
  <c r="B50" i="5"/>
  <c r="B45" i="5"/>
  <c r="B4" i="5"/>
  <c r="B46" i="5"/>
  <c r="B30" i="5"/>
  <c r="B21" i="5"/>
  <c r="B71" i="5"/>
  <c r="B55" i="5"/>
  <c r="B16" i="5"/>
  <c r="B22" i="5"/>
  <c r="B56" i="5"/>
  <c r="B47" i="5"/>
  <c r="B65" i="5"/>
  <c r="B31" i="5"/>
  <c r="B32" i="5"/>
  <c r="B33" i="5"/>
  <c r="B25" i="5"/>
  <c r="B57" i="5"/>
  <c r="B13" i="5"/>
  <c r="B34" i="5"/>
  <c r="B35" i="5"/>
  <c r="B80" i="5"/>
  <c r="B14" i="5"/>
  <c r="B58" i="5"/>
  <c r="B66" i="5"/>
  <c r="B48" i="5"/>
  <c r="B84" i="5"/>
  <c r="B81" i="5"/>
  <c r="B89" i="5"/>
  <c r="B82" i="5"/>
  <c r="B86" i="5"/>
  <c r="B67" i="5"/>
  <c r="B77" i="5"/>
  <c r="B68" i="5"/>
  <c r="B69" i="5"/>
  <c r="B83" i="5"/>
  <c r="B59" i="5"/>
  <c r="B70" i="5"/>
  <c r="B87" i="5"/>
  <c r="B5" i="5"/>
  <c r="B90" i="5"/>
  <c r="B74" i="5"/>
  <c r="B60" i="5"/>
  <c r="B6" i="5"/>
  <c r="B23" i="5"/>
  <c r="B7" i="5"/>
  <c r="B85" i="5"/>
  <c r="B88" i="5"/>
  <c r="B8" i="5"/>
  <c r="B9" i="5"/>
  <c r="B49" i="5"/>
  <c r="B61" i="5"/>
  <c r="B10" i="5"/>
  <c r="B17" i="5"/>
  <c r="B1" i="5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2" i="4"/>
  <c r="I18" i="1"/>
  <c r="I19" i="1"/>
  <c r="I20" i="1"/>
  <c r="I21" i="1"/>
  <c r="F19" i="4"/>
  <c r="I22" i="1"/>
  <c r="I23" i="1"/>
  <c r="I24" i="1"/>
  <c r="I25" i="1"/>
  <c r="I26" i="1"/>
  <c r="I27" i="1"/>
  <c r="F62" i="4"/>
  <c r="I28" i="1"/>
  <c r="I29" i="1"/>
  <c r="I30" i="1"/>
  <c r="F38" i="4"/>
  <c r="I31" i="1"/>
  <c r="I32" i="1"/>
  <c r="I33" i="1"/>
  <c r="I34" i="1"/>
  <c r="H34" i="1"/>
  <c r="L34" i="1"/>
  <c r="C2" i="5"/>
  <c r="I35" i="1"/>
  <c r="I36" i="1"/>
  <c r="I37" i="1"/>
  <c r="I38" i="1"/>
  <c r="I39" i="1"/>
  <c r="H39" i="1"/>
  <c r="L39" i="1"/>
  <c r="C3" i="5"/>
  <c r="I40" i="1"/>
  <c r="F5" i="4"/>
  <c r="I41" i="1"/>
  <c r="I42" i="1"/>
  <c r="I43" i="1"/>
  <c r="H43" i="1"/>
  <c r="L43" i="1"/>
  <c r="C4" i="5"/>
  <c r="I44" i="1"/>
  <c r="I45" i="1"/>
  <c r="I46" i="1"/>
  <c r="F37" i="4"/>
  <c r="I47" i="1"/>
  <c r="I48" i="1"/>
  <c r="F3" i="4"/>
  <c r="I49" i="1"/>
  <c r="I50" i="1"/>
  <c r="I51" i="1"/>
  <c r="I52" i="1"/>
  <c r="I53" i="1"/>
  <c r="I54" i="1"/>
  <c r="I55" i="1"/>
  <c r="I56" i="1"/>
  <c r="F6" i="4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H80" i="1"/>
  <c r="L80" i="1"/>
  <c r="C5" i="5"/>
  <c r="I81" i="1"/>
  <c r="I82" i="1"/>
  <c r="I83" i="1"/>
  <c r="I84" i="1"/>
  <c r="H84" i="1"/>
  <c r="L84" i="1"/>
  <c r="C6" i="5"/>
  <c r="I85" i="1"/>
  <c r="I86" i="1"/>
  <c r="H86" i="1"/>
  <c r="L86" i="1"/>
  <c r="C7" i="5"/>
  <c r="I87" i="1"/>
  <c r="I88" i="1"/>
  <c r="I89" i="1"/>
  <c r="H89" i="1"/>
  <c r="L89" i="1"/>
  <c r="C8" i="5"/>
  <c r="I90" i="1"/>
  <c r="H90" i="1"/>
  <c r="L90" i="1"/>
  <c r="C9" i="5"/>
  <c r="I91" i="1"/>
  <c r="I92" i="1"/>
  <c r="I93" i="1"/>
  <c r="H93" i="1"/>
  <c r="L93" i="1"/>
  <c r="C10" i="5"/>
  <c r="C1" i="5"/>
  <c r="A5" i="5"/>
  <c r="A90" i="5"/>
  <c r="A74" i="5"/>
  <c r="A60" i="5"/>
  <c r="A6" i="5"/>
  <c r="A23" i="5"/>
  <c r="A7" i="5"/>
  <c r="A85" i="5"/>
  <c r="A88" i="5"/>
  <c r="A8" i="5"/>
  <c r="A9" i="5"/>
  <c r="A49" i="5"/>
  <c r="A61" i="5"/>
  <c r="A10" i="5"/>
  <c r="A17" i="5"/>
  <c r="A37" i="5"/>
  <c r="A18" i="5"/>
  <c r="A78" i="5"/>
  <c r="A38" i="5"/>
  <c r="A26" i="5"/>
  <c r="A19" i="5"/>
  <c r="A11" i="5"/>
  <c r="A63" i="5"/>
  <c r="A39" i="5"/>
  <c r="A27" i="5"/>
  <c r="A75" i="5"/>
  <c r="A51" i="5"/>
  <c r="A15" i="5"/>
  <c r="A52" i="5"/>
  <c r="A72" i="5"/>
  <c r="A12" i="5"/>
  <c r="A36" i="5"/>
  <c r="A40" i="5"/>
  <c r="A41" i="5"/>
  <c r="A76" i="5"/>
  <c r="A42" i="5"/>
  <c r="A43" i="5"/>
  <c r="A24" i="5"/>
  <c r="A73" i="5"/>
  <c r="A20" i="5"/>
  <c r="A62" i="5"/>
  <c r="A79" i="5"/>
  <c r="A44" i="5"/>
  <c r="A2" i="5"/>
  <c r="A53" i="5"/>
  <c r="A54" i="5"/>
  <c r="A28" i="5"/>
  <c r="A29" i="5"/>
  <c r="A3" i="5"/>
  <c r="A64" i="5"/>
  <c r="A50" i="5"/>
  <c r="A45" i="5"/>
  <c r="A4" i="5"/>
  <c r="A46" i="5"/>
  <c r="A30" i="5"/>
  <c r="A21" i="5"/>
  <c r="A71" i="5"/>
  <c r="A55" i="5"/>
  <c r="A16" i="5"/>
  <c r="A22" i="5"/>
  <c r="A56" i="5"/>
  <c r="A47" i="5"/>
  <c r="A65" i="5"/>
  <c r="A31" i="5"/>
  <c r="A32" i="5"/>
  <c r="A33" i="5"/>
  <c r="A25" i="5"/>
  <c r="A57" i="5"/>
  <c r="A13" i="5"/>
  <c r="A34" i="5"/>
  <c r="A35" i="5"/>
  <c r="A80" i="5"/>
  <c r="A14" i="5"/>
  <c r="A58" i="5"/>
  <c r="A66" i="5"/>
  <c r="A48" i="5"/>
  <c r="A84" i="5"/>
  <c r="A81" i="5"/>
  <c r="A89" i="5"/>
  <c r="A82" i="5"/>
  <c r="A86" i="5"/>
  <c r="A67" i="5"/>
  <c r="A77" i="5"/>
  <c r="A68" i="5"/>
  <c r="A69" i="5"/>
  <c r="A83" i="5"/>
  <c r="A59" i="5"/>
  <c r="A70" i="5"/>
  <c r="A87" i="5"/>
  <c r="A1" i="5"/>
  <c r="F4" i="4"/>
  <c r="F7" i="4"/>
  <c r="F8" i="4"/>
  <c r="F9" i="4"/>
  <c r="F10" i="4"/>
  <c r="F11" i="4"/>
  <c r="F12" i="4"/>
  <c r="F13" i="4"/>
  <c r="F14" i="4"/>
  <c r="F15" i="4"/>
  <c r="F16" i="4"/>
  <c r="F17" i="4"/>
  <c r="F18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8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3" i="3"/>
  <c r="F4" i="3"/>
  <c r="F5" i="3"/>
  <c r="F6" i="3"/>
  <c r="F7" i="3"/>
  <c r="F8" i="3"/>
  <c r="F9" i="3"/>
  <c r="F10" i="3"/>
  <c r="F11" i="3"/>
  <c r="F2" i="3"/>
  <c r="C85" i="2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16" i="1"/>
  <c r="F6" i="1"/>
  <c r="F7" i="1"/>
  <c r="F8" i="1"/>
  <c r="F9" i="1"/>
  <c r="F10" i="1"/>
  <c r="F11" i="1"/>
  <c r="F12" i="1"/>
  <c r="F13" i="1"/>
  <c r="F14" i="1"/>
  <c r="F5" i="1"/>
  <c r="C84" i="2"/>
  <c r="C83" i="2"/>
  <c r="G55" i="1"/>
  <c r="G4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1" i="2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5" i="1"/>
</calcChain>
</file>

<file path=xl/sharedStrings.xml><?xml version="1.0" encoding="utf-8"?>
<sst xmlns="http://schemas.openxmlformats.org/spreadsheetml/2006/main" count="959" uniqueCount="456">
  <si>
    <t>李婉荣</t>
  </si>
  <si>
    <t>林立鑫</t>
  </si>
  <si>
    <t>肖华勤</t>
  </si>
  <si>
    <t>邱咏梅</t>
  </si>
  <si>
    <t>王晨光</t>
  </si>
  <si>
    <t>王钊杰</t>
  </si>
  <si>
    <t>李可梦</t>
  </si>
  <si>
    <t>王镇</t>
  </si>
  <si>
    <t>张倩倩</t>
  </si>
  <si>
    <t>杨荟</t>
  </si>
  <si>
    <t>高婧</t>
  </si>
  <si>
    <t>向凌君</t>
  </si>
  <si>
    <t>陈明准</t>
  </si>
  <si>
    <t>张梦霞</t>
  </si>
  <si>
    <t>闭凌芳</t>
  </si>
  <si>
    <t>唐燕飞</t>
  </si>
  <si>
    <t>王晶晶</t>
  </si>
  <si>
    <t>李梦宁</t>
  </si>
  <si>
    <t>宋黎瑾</t>
  </si>
  <si>
    <t>李吉至</t>
  </si>
  <si>
    <t>胡兴洁</t>
  </si>
  <si>
    <t>安妮</t>
  </si>
  <si>
    <t>马雯</t>
  </si>
  <si>
    <t>徐姿翊</t>
    <phoneticPr fontId="1" type="noConversion"/>
  </si>
  <si>
    <t>杜宇彤</t>
    <phoneticPr fontId="1" type="noConversion"/>
  </si>
  <si>
    <t>黄燕婷</t>
  </si>
  <si>
    <t>陈芝宇</t>
  </si>
  <si>
    <t>牟宗玉</t>
  </si>
  <si>
    <t>柯博天</t>
    <phoneticPr fontId="1" type="noConversion"/>
  </si>
  <si>
    <t>刘诗佳</t>
  </si>
  <si>
    <t>周娅</t>
  </si>
  <si>
    <t>刘绍思</t>
  </si>
  <si>
    <t>申羽峰</t>
  </si>
  <si>
    <t>陈士翀</t>
  </si>
  <si>
    <t>舒祥</t>
  </si>
  <si>
    <t>黎翠琳</t>
    <phoneticPr fontId="1" type="noConversion"/>
  </si>
  <si>
    <t>冯婷婷</t>
  </si>
  <si>
    <t>曹倩</t>
  </si>
  <si>
    <t>陈彬林</t>
  </si>
  <si>
    <t>蔡铮铮</t>
    <phoneticPr fontId="1" type="noConversion"/>
  </si>
  <si>
    <t>陈嫣</t>
  </si>
  <si>
    <t>胡翔宇</t>
  </si>
  <si>
    <t>蒋行健</t>
  </si>
  <si>
    <t>郭杨涵</t>
    <phoneticPr fontId="1" type="noConversion"/>
  </si>
  <si>
    <t>李天舒</t>
  </si>
  <si>
    <t>罗雨菁</t>
  </si>
  <si>
    <t>马也</t>
  </si>
  <si>
    <t>沈天琦</t>
  </si>
  <si>
    <t>吴仪</t>
  </si>
  <si>
    <t>鲁菁</t>
    <phoneticPr fontId="1" type="noConversion"/>
  </si>
  <si>
    <t>郑宇元</t>
  </si>
  <si>
    <t>周馨茹</t>
  </si>
  <si>
    <t>周子轲</t>
  </si>
  <si>
    <t>吕训宇</t>
  </si>
  <si>
    <t>薛伟杰</t>
  </si>
  <si>
    <t>张琬玥</t>
    <phoneticPr fontId="1" type="noConversion"/>
  </si>
  <si>
    <t>陈慧慧</t>
  </si>
  <si>
    <t>陈彦宏</t>
  </si>
  <si>
    <t>陈云聪</t>
  </si>
  <si>
    <t>杜伟</t>
    <phoneticPr fontId="1" type="noConversion"/>
  </si>
  <si>
    <t>高云瑶</t>
  </si>
  <si>
    <t>郭玥彤</t>
  </si>
  <si>
    <t>马昕怡</t>
  </si>
  <si>
    <t>曲嘉宁</t>
  </si>
  <si>
    <t>郭磬馨</t>
    <phoneticPr fontId="1" type="noConversion"/>
  </si>
  <si>
    <t>屈云红</t>
  </si>
  <si>
    <t>孙兴宇</t>
    <phoneticPr fontId="1" type="noConversion"/>
  </si>
  <si>
    <t>王梦月</t>
  </si>
  <si>
    <t>吴珂</t>
    <phoneticPr fontId="1" type="noConversion"/>
  </si>
  <si>
    <t>吴霞芬</t>
  </si>
  <si>
    <t>郑丽锦</t>
  </si>
  <si>
    <t>周延</t>
  </si>
  <si>
    <t>李媛媛</t>
  </si>
  <si>
    <t>王勉</t>
    <phoneticPr fontId="1" type="noConversion"/>
  </si>
  <si>
    <t>刘京明</t>
  </si>
  <si>
    <t>张坤</t>
  </si>
  <si>
    <t>王璠</t>
  </si>
  <si>
    <t>袁可欣</t>
  </si>
  <si>
    <t>黄菲</t>
    <phoneticPr fontId="1" type="noConversion"/>
  </si>
  <si>
    <t>赵敏</t>
  </si>
  <si>
    <t>陈诗敏</t>
  </si>
  <si>
    <t>赵泽宇</t>
  </si>
  <si>
    <t>李才海</t>
    <phoneticPr fontId="1" type="noConversion"/>
  </si>
  <si>
    <t>赵越</t>
    <phoneticPr fontId="1" type="noConversion"/>
  </si>
  <si>
    <t>卜紫乔</t>
  </si>
  <si>
    <t>李睿</t>
    <phoneticPr fontId="1" type="noConversion"/>
  </si>
  <si>
    <t>拉巴卓玛</t>
  </si>
  <si>
    <t>姓名</t>
    <phoneticPr fontId="1" type="noConversion"/>
  </si>
  <si>
    <t>班级</t>
    <phoneticPr fontId="1" type="noConversion"/>
  </si>
  <si>
    <t>劳动与社会保障14</t>
    <phoneticPr fontId="1" type="noConversion"/>
  </si>
  <si>
    <t>市场营销14</t>
    <phoneticPr fontId="1" type="noConversion"/>
  </si>
  <si>
    <t>房地产开发与管理15</t>
    <phoneticPr fontId="1" type="noConversion"/>
  </si>
  <si>
    <t>市场营销15</t>
    <phoneticPr fontId="1" type="noConversion"/>
  </si>
  <si>
    <t>大数据营销15</t>
    <phoneticPr fontId="1" type="noConversion"/>
  </si>
  <si>
    <t>双培大数据营销15</t>
    <phoneticPr fontId="1" type="noConversion"/>
  </si>
  <si>
    <t>物流管理15</t>
    <phoneticPr fontId="1" type="noConversion"/>
  </si>
  <si>
    <t>工商管理15</t>
    <phoneticPr fontId="1" type="noConversion"/>
  </si>
  <si>
    <t>人力资源管理15</t>
    <phoneticPr fontId="1" type="noConversion"/>
  </si>
  <si>
    <t>出勤情况</t>
    <phoneticPr fontId="1" type="noConversion"/>
  </si>
  <si>
    <t>大数据菁英班签到表</t>
    <phoneticPr fontId="1" type="noConversion"/>
  </si>
  <si>
    <t>黎翠琳</t>
  </si>
  <si>
    <t>蔡铮铮</t>
  </si>
  <si>
    <t>郭杨涵</t>
  </si>
  <si>
    <t>鲁菁</t>
  </si>
  <si>
    <t>李睿</t>
  </si>
  <si>
    <t>杜宇彤</t>
  </si>
  <si>
    <t>阎洪宇</t>
  </si>
  <si>
    <t>黄菲</t>
  </si>
  <si>
    <t>荆静茹</t>
  </si>
  <si>
    <t>杜伟</t>
  </si>
  <si>
    <t>徐姿翊</t>
  </si>
  <si>
    <t>吴珂</t>
  </si>
  <si>
    <t>郭磬馨</t>
  </si>
  <si>
    <t>孙兴宇</t>
  </si>
  <si>
    <t>张琬玥</t>
  </si>
  <si>
    <t>李才海</t>
  </si>
  <si>
    <t>王勉</t>
  </si>
  <si>
    <t>柯博天</t>
  </si>
  <si>
    <t>备注：-1表示缺席，0表示请假，1表示出席</t>
  </si>
  <si>
    <t>vloopup</t>
  </si>
  <si>
    <t>序号</t>
  </si>
  <si>
    <t>请假</t>
  </si>
  <si>
    <t>60</t>
  </si>
  <si>
    <t>50</t>
  </si>
  <si>
    <t>55</t>
  </si>
  <si>
    <t>45</t>
  </si>
  <si>
    <t>35</t>
  </si>
  <si>
    <t>40</t>
  </si>
  <si>
    <t>30</t>
  </si>
  <si>
    <t>2016/5/8 17:19:20</t>
  </si>
  <si>
    <t>280秒</t>
  </si>
  <si>
    <t>2016/5/8 17:19:28</t>
  </si>
  <si>
    <t>282秒</t>
  </si>
  <si>
    <t>2016/5/8 17:19:40</t>
  </si>
  <si>
    <t>305秒</t>
  </si>
  <si>
    <t>2016/5/8 17:19:48</t>
  </si>
  <si>
    <t>312秒</t>
  </si>
  <si>
    <t>2016/5/8 17:19:51</t>
  </si>
  <si>
    <t>2016/5/8 17:20:01</t>
  </si>
  <si>
    <t>324秒</t>
  </si>
  <si>
    <t>2016/5/8 17:20:11</t>
  </si>
  <si>
    <t>331秒</t>
  </si>
  <si>
    <t>2016/5/8 17:20:26</t>
  </si>
  <si>
    <t>351秒</t>
  </si>
  <si>
    <t>2016/5/8 17:20:36</t>
  </si>
  <si>
    <t>355秒</t>
  </si>
  <si>
    <t>2016/5/8 17:20:39</t>
  </si>
  <si>
    <t>353秒</t>
  </si>
  <si>
    <t>2016/5/8 17:20:50</t>
  </si>
  <si>
    <t>371秒</t>
  </si>
  <si>
    <t>2016/5/8 17:20:51</t>
  </si>
  <si>
    <t>2016/5/8 17:21:13</t>
  </si>
  <si>
    <t>387秒</t>
  </si>
  <si>
    <t>2016/5/8 17:21:21</t>
  </si>
  <si>
    <t>400秒</t>
  </si>
  <si>
    <t>2016/5/8 17:21:26</t>
  </si>
  <si>
    <t>404秒</t>
  </si>
  <si>
    <t>2016/5/8 17:21:28</t>
  </si>
  <si>
    <t>406秒</t>
  </si>
  <si>
    <t>2016/5/8 17:21:30</t>
  </si>
  <si>
    <t>381秒</t>
  </si>
  <si>
    <t>2016/5/8 17:21:37</t>
  </si>
  <si>
    <t>420秒</t>
  </si>
  <si>
    <t>2016/5/8 17:21:39</t>
  </si>
  <si>
    <t>403秒</t>
  </si>
  <si>
    <t>2016/5/8 17:21:40</t>
  </si>
  <si>
    <t>424秒</t>
  </si>
  <si>
    <t>421秒</t>
  </si>
  <si>
    <t>2016/5/8 17:21:42</t>
  </si>
  <si>
    <t>368秒</t>
  </si>
  <si>
    <t>2016/5/8 17:21:43</t>
  </si>
  <si>
    <t>426秒</t>
  </si>
  <si>
    <t>419秒</t>
  </si>
  <si>
    <t>2016/5/8 17:21:44</t>
  </si>
  <si>
    <t>422秒</t>
  </si>
  <si>
    <t>2016/5/8 17:21:46</t>
  </si>
  <si>
    <t>427秒</t>
  </si>
  <si>
    <t>2016/5/8 17:21:50</t>
  </si>
  <si>
    <t>432秒</t>
  </si>
  <si>
    <t>435秒</t>
  </si>
  <si>
    <t>2016/5/8 17:21:56</t>
  </si>
  <si>
    <t>430秒</t>
  </si>
  <si>
    <t>2016/5/8 17:21:59</t>
  </si>
  <si>
    <t>443秒</t>
  </si>
  <si>
    <t>2016/5/8 17:22:04</t>
  </si>
  <si>
    <t>442秒</t>
  </si>
  <si>
    <t>2016/5/8 17:22:05</t>
  </si>
  <si>
    <t>448秒</t>
  </si>
  <si>
    <t>2016/5/8 17:22:07</t>
  </si>
  <si>
    <t>307秒</t>
  </si>
  <si>
    <t>2016/5/8 17:22:09</t>
  </si>
  <si>
    <t>450秒</t>
  </si>
  <si>
    <t>2016/5/8 17:22:21</t>
  </si>
  <si>
    <t>461秒</t>
  </si>
  <si>
    <t>2016/5/8 17:22:24</t>
  </si>
  <si>
    <t>463秒</t>
  </si>
  <si>
    <t>2016/5/8 17:22:26</t>
  </si>
  <si>
    <t>468秒</t>
  </si>
  <si>
    <t>2016/5/8 17:22:29</t>
  </si>
  <si>
    <t>472秒</t>
  </si>
  <si>
    <t>2016/5/8 17:22:31</t>
  </si>
  <si>
    <t>474秒</t>
  </si>
  <si>
    <t>2016/5/8 17:22:33</t>
  </si>
  <si>
    <t>473秒</t>
  </si>
  <si>
    <t>2016/5/8 17:22:34</t>
  </si>
  <si>
    <t>471秒</t>
  </si>
  <si>
    <t>2016/5/8 17:22:38</t>
  </si>
  <si>
    <t>457秒</t>
  </si>
  <si>
    <t>2016/5/8 17:22:40</t>
  </si>
  <si>
    <t>483秒</t>
  </si>
  <si>
    <t>2016/5/8 17:22:41</t>
  </si>
  <si>
    <t>425秒</t>
  </si>
  <si>
    <t>2016/5/8 17:22:42</t>
  </si>
  <si>
    <t>481秒</t>
  </si>
  <si>
    <t>2016/5/8 17:22:43</t>
  </si>
  <si>
    <t>479秒</t>
  </si>
  <si>
    <t>2016/5/8 17:22:45</t>
  </si>
  <si>
    <t>418秒</t>
  </si>
  <si>
    <t>2016/5/8 17:22:46</t>
  </si>
  <si>
    <t>488秒</t>
  </si>
  <si>
    <t>2016/5/8 17:22:48</t>
  </si>
  <si>
    <t>491秒</t>
  </si>
  <si>
    <t>490秒</t>
  </si>
  <si>
    <t>2016/5/8 17:22:50</t>
  </si>
  <si>
    <t>2016/5/8 17:22:51</t>
  </si>
  <si>
    <t>494秒</t>
  </si>
  <si>
    <t>2016/5/8 17:22:52</t>
  </si>
  <si>
    <t>496秒</t>
  </si>
  <si>
    <t>2016/5/8 17:22:57</t>
  </si>
  <si>
    <t>500秒</t>
  </si>
  <si>
    <t>2016/5/8 17:22:58</t>
  </si>
  <si>
    <t>499秒</t>
  </si>
  <si>
    <t>2016/5/8 17:22:59</t>
  </si>
  <si>
    <t>501秒</t>
  </si>
  <si>
    <t>2016/5/8 17:23:00</t>
  </si>
  <si>
    <t>505秒</t>
  </si>
  <si>
    <t>2016/5/8 17:23:03</t>
  </si>
  <si>
    <t>2016/5/8 17:23:06</t>
  </si>
  <si>
    <t>506秒</t>
  </si>
  <si>
    <t>2016/5/8 17:23:08</t>
  </si>
  <si>
    <t>508秒</t>
  </si>
  <si>
    <t>2016/5/8 17:23:14</t>
  </si>
  <si>
    <t>517秒</t>
  </si>
  <si>
    <t>2016/5/8 17:23:20</t>
  </si>
  <si>
    <t>52秒</t>
  </si>
  <si>
    <t>2016/5/8 17:23:23</t>
  </si>
  <si>
    <t>498秒</t>
  </si>
  <si>
    <t>2016/5/8 17:23:27</t>
  </si>
  <si>
    <t>504秒</t>
  </si>
  <si>
    <t>2016/5/8 17:23:28</t>
  </si>
  <si>
    <t>527秒</t>
  </si>
  <si>
    <t>2016/5/8 17:23:38</t>
  </si>
  <si>
    <t>541秒</t>
  </si>
  <si>
    <t>2016/5/8 17:23:42</t>
  </si>
  <si>
    <t>543秒</t>
  </si>
  <si>
    <t>2016/5/8 17:23:47</t>
  </si>
  <si>
    <t>2016/5/8 17:23:49</t>
  </si>
  <si>
    <t>545秒</t>
  </si>
  <si>
    <t>2016/5/8 17:23:53</t>
  </si>
  <si>
    <t>549秒</t>
  </si>
  <si>
    <t>2016/5/8 17:23:55</t>
  </si>
  <si>
    <t>550秒</t>
  </si>
  <si>
    <t>2016/5/8 17:24:01</t>
  </si>
  <si>
    <t>2016/5/8 17:24:04</t>
  </si>
  <si>
    <t>560秒</t>
  </si>
  <si>
    <t>2016/5/8 17:24:10</t>
  </si>
  <si>
    <t>551秒</t>
  </si>
  <si>
    <t>2016/5/8 17:24:13</t>
  </si>
  <si>
    <t>570秒</t>
  </si>
  <si>
    <t>2016/5/8 17:24:14</t>
  </si>
  <si>
    <t>574秒</t>
  </si>
  <si>
    <t>2016/5/8 17:24:27</t>
  </si>
  <si>
    <t>591秒</t>
  </si>
  <si>
    <t>2016/5/8 17:24:56</t>
  </si>
  <si>
    <t>97秒</t>
  </si>
  <si>
    <t>2016/5/8 17:25:20</t>
  </si>
  <si>
    <t>83秒</t>
  </si>
  <si>
    <t>2016/5/8 17:25:47</t>
  </si>
  <si>
    <t>669秒</t>
  </si>
  <si>
    <t>2016/5/8 17:25:57</t>
  </si>
  <si>
    <t>198秒</t>
  </si>
  <si>
    <t>2016/5/8 17:26:27</t>
  </si>
  <si>
    <t>124秒</t>
  </si>
  <si>
    <t>2016/5/8 17:27:49</t>
  </si>
  <si>
    <t>88秒</t>
  </si>
  <si>
    <t>name</t>
  </si>
  <si>
    <t>score</t>
  </si>
  <si>
    <t>submittime</t>
  </si>
  <si>
    <t>totaltime</t>
  </si>
  <si>
    <t>bonus</t>
  </si>
  <si>
    <t>final</t>
  </si>
  <si>
    <t>总成绩</t>
  </si>
  <si>
    <t>2016/5/22 18:14:10</t>
  </si>
  <si>
    <t>70</t>
  </si>
  <si>
    <t>2016/5/22 18:15:06</t>
  </si>
  <si>
    <t>536秒</t>
  </si>
  <si>
    <t>65</t>
  </si>
  <si>
    <t>2016/5/22 18:15:13</t>
  </si>
  <si>
    <t>2016/5/22 18:15:45</t>
  </si>
  <si>
    <t>564秒</t>
  </si>
  <si>
    <t>2016/5/22 18:15:50</t>
  </si>
  <si>
    <t>576秒</t>
  </si>
  <si>
    <t>2016/5/22 18:16:34</t>
  </si>
  <si>
    <t>620秒</t>
  </si>
  <si>
    <t>2016/5/22 18:16:40</t>
  </si>
  <si>
    <t>624秒</t>
  </si>
  <si>
    <t>2016/5/22 18:16:55</t>
  </si>
  <si>
    <t>643秒</t>
  </si>
  <si>
    <t>2016/5/22 18:16:59</t>
  </si>
  <si>
    <t>648秒</t>
  </si>
  <si>
    <t>2016/5/22 18:17:21</t>
  </si>
  <si>
    <t>657秒</t>
  </si>
  <si>
    <t>75</t>
  </si>
  <si>
    <t>2016/5/22 18:17:34</t>
  </si>
  <si>
    <t>676秒</t>
  </si>
  <si>
    <t>2016/5/22 18:17:40</t>
  </si>
  <si>
    <t>687秒</t>
  </si>
  <si>
    <t>2016/5/22 18:17:44</t>
  </si>
  <si>
    <t>683秒</t>
  </si>
  <si>
    <t>2016/5/22 18:17:54</t>
  </si>
  <si>
    <t>684秒</t>
  </si>
  <si>
    <t>2016/5/22 18:18:08</t>
  </si>
  <si>
    <t>702秒</t>
  </si>
  <si>
    <t>2016/5/22 18:18:09</t>
  </si>
  <si>
    <t>710秒</t>
  </si>
  <si>
    <t>2016/5/22 18:18:14</t>
  </si>
  <si>
    <t>722秒</t>
  </si>
  <si>
    <t>2016/5/22 18:18:22</t>
  </si>
  <si>
    <t>724秒</t>
  </si>
  <si>
    <t>2016/5/22 18:18:26</t>
  </si>
  <si>
    <t>731秒</t>
  </si>
  <si>
    <t>2016/5/22 18:18:32</t>
  </si>
  <si>
    <t>740秒</t>
  </si>
  <si>
    <t>2016/5/22 18:18:36</t>
  </si>
  <si>
    <t>738秒</t>
  </si>
  <si>
    <t>2016/5/22 18:18:40</t>
  </si>
  <si>
    <t>726秒</t>
  </si>
  <si>
    <t>2016/5/22 18:18:41</t>
  </si>
  <si>
    <t>750秒</t>
  </si>
  <si>
    <t>2016/5/22 18:18:56</t>
  </si>
  <si>
    <t>761秒</t>
  </si>
  <si>
    <t>2016/5/22 18:18:59</t>
  </si>
  <si>
    <t>766秒</t>
  </si>
  <si>
    <t>2016/5/22 18:19:03</t>
  </si>
  <si>
    <t>2016/5/22 18:19:14</t>
  </si>
  <si>
    <t>768秒</t>
  </si>
  <si>
    <t>781秒</t>
  </si>
  <si>
    <t>2016/5/22 18:19:32</t>
  </si>
  <si>
    <t>799秒</t>
  </si>
  <si>
    <t>2016/5/22 18:19:37</t>
  </si>
  <si>
    <t>806秒</t>
  </si>
  <si>
    <t>2016/5/22 18:19:41</t>
  </si>
  <si>
    <t>804秒</t>
  </si>
  <si>
    <t>2016/5/22 18:19:45</t>
  </si>
  <si>
    <t>809秒</t>
  </si>
  <si>
    <t>2016/5/22 18:20:00</t>
  </si>
  <si>
    <t>828秒</t>
  </si>
  <si>
    <t>80</t>
  </si>
  <si>
    <t>2016/5/22 18:20:06</t>
  </si>
  <si>
    <t>802秒</t>
  </si>
  <si>
    <t>2016/5/22 18:20:14</t>
  </si>
  <si>
    <t>843秒</t>
  </si>
  <si>
    <t>2016/5/22 18:20:18</t>
  </si>
  <si>
    <t>775秒</t>
  </si>
  <si>
    <t>2016/5/22 18:20:32</t>
  </si>
  <si>
    <t>860秒</t>
  </si>
  <si>
    <t>2016/5/22 18:20:33</t>
  </si>
  <si>
    <t>858秒</t>
  </si>
  <si>
    <t>2016/5/22 18:20:34</t>
  </si>
  <si>
    <t>862秒</t>
  </si>
  <si>
    <t>2016/5/22 18:20:41</t>
  </si>
  <si>
    <t>824秒</t>
  </si>
  <si>
    <t>2016/5/22 18:20:43</t>
  </si>
  <si>
    <t>869秒</t>
  </si>
  <si>
    <t>2016/5/22 18:20:51</t>
  </si>
  <si>
    <t>851秒</t>
  </si>
  <si>
    <t>2016/5/22 18:20:59</t>
  </si>
  <si>
    <t>887秒</t>
  </si>
  <si>
    <t>2016/5/22 18:21:01</t>
  </si>
  <si>
    <t>884秒</t>
  </si>
  <si>
    <t>2016/5/22 18:21:18</t>
  </si>
  <si>
    <t>882秒</t>
  </si>
  <si>
    <t>2016/5/22 18:21:22</t>
  </si>
  <si>
    <t>892秒</t>
  </si>
  <si>
    <t>2016/5/22 18:21:25</t>
  </si>
  <si>
    <t>911秒</t>
  </si>
  <si>
    <t>2016/5/22 18:21:28</t>
  </si>
  <si>
    <t>915秒</t>
  </si>
  <si>
    <t>2016/5/22 18:21:32</t>
  </si>
  <si>
    <t>918秒</t>
  </si>
  <si>
    <t>2016/5/22 18:21:40</t>
  </si>
  <si>
    <t>920秒</t>
  </si>
  <si>
    <t>2016/5/22 18:21:46</t>
  </si>
  <si>
    <t>933秒</t>
  </si>
  <si>
    <t>2016/5/22 18:21:50</t>
  </si>
  <si>
    <t>2016/5/22 18:21:55</t>
  </si>
  <si>
    <t>937秒</t>
  </si>
  <si>
    <t>2016/5/22 18:21:59</t>
  </si>
  <si>
    <t>947秒</t>
  </si>
  <si>
    <t>2016/5/22 18:22:04</t>
  </si>
  <si>
    <t>951秒</t>
  </si>
  <si>
    <t>2016/5/22 18:22:08</t>
  </si>
  <si>
    <t>2016/5/22 18:22:10</t>
  </si>
  <si>
    <t>954秒</t>
  </si>
  <si>
    <t>2016/5/22 18:22:16</t>
  </si>
  <si>
    <t>960秒</t>
  </si>
  <si>
    <t>2016/5/22 18:22:31</t>
  </si>
  <si>
    <t>971秒</t>
  </si>
  <si>
    <t>2016/5/22 18:22:35</t>
  </si>
  <si>
    <t>979秒</t>
  </si>
  <si>
    <t>2016/5/22 18:22:44</t>
  </si>
  <si>
    <t>986秒</t>
  </si>
  <si>
    <t>2016/5/22 18:23:03</t>
  </si>
  <si>
    <t>989秒</t>
  </si>
  <si>
    <t>2016/5/22 18:23:05</t>
  </si>
  <si>
    <t>1010秒</t>
  </si>
  <si>
    <t>2016/5/22 18:23:07</t>
  </si>
  <si>
    <t>1007秒</t>
  </si>
  <si>
    <t>2016/5/22 18:23:12</t>
  </si>
  <si>
    <t>2016/5/22 18:23:14</t>
  </si>
  <si>
    <t>1023秒</t>
  </si>
  <si>
    <t>2016/5/22 18:23:20</t>
  </si>
  <si>
    <t>997秒</t>
  </si>
  <si>
    <t>2016/5/22 18:23:38</t>
  </si>
  <si>
    <t>2016/5/22 18:23:41</t>
  </si>
  <si>
    <t>1051秒</t>
  </si>
  <si>
    <t>2016/5/22 18:23:45</t>
  </si>
  <si>
    <t>1055秒</t>
  </si>
  <si>
    <t>2016/5/22 18:23:48</t>
  </si>
  <si>
    <t>1056秒</t>
  </si>
  <si>
    <t>2016/5/22 18:24:03</t>
  </si>
  <si>
    <t>1066秒</t>
  </si>
  <si>
    <t>2016/5/22 18:24:15</t>
  </si>
  <si>
    <t>1073秒</t>
  </si>
  <si>
    <t>2016/5/22 18:24:26</t>
  </si>
  <si>
    <t>1105秒</t>
  </si>
  <si>
    <t>2016/5/22 18:24:32</t>
  </si>
  <si>
    <t>1099秒</t>
  </si>
  <si>
    <t>2016/5/22 18:24:39</t>
  </si>
  <si>
    <t>1074秒</t>
  </si>
  <si>
    <t>2016/5/22 18:24:46</t>
  </si>
  <si>
    <t>111秒</t>
  </si>
  <si>
    <t>2016/5/22 18:25:38</t>
  </si>
  <si>
    <t>1161秒</t>
  </si>
  <si>
    <t>2016/5/22 18:27:19</t>
  </si>
  <si>
    <t>259秒</t>
  </si>
  <si>
    <t>2016/5/22 18:28:45</t>
  </si>
  <si>
    <t>586秒</t>
  </si>
  <si>
    <t>2016/5/22 18:54:30</t>
  </si>
  <si>
    <t>575秒</t>
  </si>
  <si>
    <t>mean</t>
  </si>
  <si>
    <t>std</t>
  </si>
  <si>
    <t>threshold</t>
  </si>
  <si>
    <t>组队课堂报告</t>
  </si>
  <si>
    <t>只交报告</t>
  </si>
  <si>
    <t>淘汰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</si>
</sst>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zoomScale="71" zoomScaleNormal="71" zoomScalePageLayoutView="71" workbookViewId="0">
      <selection activeCell="C37" sqref="C37"/>
    </sheetView>
  </sheetViews>
  <sheetFormatPr baseColWidth="10" defaultColWidth="8.83203125" defaultRowHeight="15" x14ac:dyDescent="0.2"/>
  <cols>
    <col min="1" max="1" width="4.83203125" bestFit="1" customWidth="1"/>
    <col min="3" max="3" width="19.33203125" bestFit="1" customWidth="1"/>
    <col min="6" max="6" width="8.83203125" hidden="1" customWidth="1"/>
  </cols>
  <sheetData>
    <row r="1" spans="1:12" ht="30" customHeight="1" x14ac:dyDescent="0.2">
      <c r="A1" s="12" t="s">
        <v>99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ht="30" customHeight="1" x14ac:dyDescent="0.2">
      <c r="A2" s="9" t="s">
        <v>118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x14ac:dyDescent="0.2">
      <c r="A3" s="8" t="s">
        <v>120</v>
      </c>
      <c r="B3" s="8" t="s">
        <v>87</v>
      </c>
      <c r="C3" s="8" t="s">
        <v>88</v>
      </c>
      <c r="D3" s="8" t="s">
        <v>98</v>
      </c>
      <c r="E3" s="8"/>
      <c r="F3" s="8"/>
      <c r="G3" s="8"/>
      <c r="H3" s="8"/>
      <c r="I3" s="8"/>
      <c r="J3" s="8"/>
      <c r="K3" s="8"/>
      <c r="L3" s="15"/>
    </row>
    <row r="4" spans="1:12" x14ac:dyDescent="0.2">
      <c r="A4" s="8"/>
      <c r="B4" s="8"/>
      <c r="C4" s="8"/>
      <c r="D4" s="5">
        <v>42455</v>
      </c>
      <c r="E4" s="5">
        <v>42469</v>
      </c>
      <c r="F4" s="5" t="s">
        <v>119</v>
      </c>
      <c r="G4" s="5">
        <v>42483</v>
      </c>
      <c r="H4" s="5">
        <v>42498</v>
      </c>
      <c r="I4" s="5">
        <v>42512</v>
      </c>
      <c r="J4" s="1"/>
      <c r="K4" s="1"/>
      <c r="L4" s="2" t="s">
        <v>291</v>
      </c>
    </row>
    <row r="5" spans="1:12" x14ac:dyDescent="0.2">
      <c r="A5" s="3">
        <v>1</v>
      </c>
      <c r="B5" s="3" t="s">
        <v>82</v>
      </c>
      <c r="C5" s="3" t="s">
        <v>89</v>
      </c>
      <c r="D5" s="3">
        <v>1</v>
      </c>
      <c r="E5" s="3">
        <v>1</v>
      </c>
      <c r="F5" s="3" t="b">
        <f>ISNA(VLOOKUP(B5,class2!$A$1:$B$86,2,FALSE))</f>
        <v>0</v>
      </c>
      <c r="G5" s="3">
        <f>IF(F5=FALSE,1,-1)</f>
        <v>1</v>
      </c>
      <c r="H5" s="3">
        <f>VLOOKUP(B5,class3!$A$1:$F$90,6,FALSE)</f>
        <v>60</v>
      </c>
      <c r="I5" s="3">
        <f>VLOOKUP(B5,class4!$A$1:$F$90,6,FALSE)</f>
        <v>75</v>
      </c>
      <c r="J5" s="3"/>
      <c r="K5" s="3"/>
      <c r="L5" s="3">
        <f>D5*5+E5*5+G5*5+H5+I5</f>
        <v>150</v>
      </c>
    </row>
    <row r="6" spans="1:12" x14ac:dyDescent="0.2">
      <c r="A6" s="3">
        <v>2</v>
      </c>
      <c r="B6" s="3" t="s">
        <v>0</v>
      </c>
      <c r="C6" s="3" t="s">
        <v>90</v>
      </c>
      <c r="D6" s="3">
        <v>1</v>
      </c>
      <c r="E6" s="3">
        <v>1</v>
      </c>
      <c r="F6" s="3" t="b">
        <f>ISNA(VLOOKUP(B6,class2!$A$1:$B$86,2,FALSE))</f>
        <v>0</v>
      </c>
      <c r="G6" s="3">
        <f t="shared" ref="G6:G70" si="0">IF(F6=FALSE,1,-1)</f>
        <v>1</v>
      </c>
      <c r="H6" s="3">
        <f>VLOOKUP(B6,class3!$A$1:$F$90,6,FALSE)</f>
        <v>50</v>
      </c>
      <c r="I6" s="3">
        <f>VLOOKUP(B6,class4!$A$1:$F$90,6,FALSE)</f>
        <v>75</v>
      </c>
      <c r="J6" s="3"/>
      <c r="K6" s="3"/>
      <c r="L6" s="3">
        <f t="shared" ref="L6:L69" si="1">D6*5+E6*5+G6*5+H6+I6</f>
        <v>140</v>
      </c>
    </row>
    <row r="7" spans="1:12" x14ac:dyDescent="0.2">
      <c r="A7" s="3">
        <v>3</v>
      </c>
      <c r="B7" s="3" t="s">
        <v>1</v>
      </c>
      <c r="C7" s="3" t="s">
        <v>90</v>
      </c>
      <c r="D7" s="3">
        <v>1</v>
      </c>
      <c r="E7" s="3">
        <v>1</v>
      </c>
      <c r="F7" s="3" t="b">
        <f>ISNA(VLOOKUP(B7,class2!$A$1:$B$86,2,FALSE))</f>
        <v>0</v>
      </c>
      <c r="G7" s="3">
        <f t="shared" si="0"/>
        <v>1</v>
      </c>
      <c r="H7" s="3">
        <f>VLOOKUP(B7,class3!$A$1:$F$90,6,FALSE)</f>
        <v>60</v>
      </c>
      <c r="I7" s="3">
        <f>VLOOKUP(B7,class4!$A$1:$F$90,6,FALSE)</f>
        <v>75</v>
      </c>
      <c r="J7" s="3"/>
      <c r="K7" s="3"/>
      <c r="L7" s="3">
        <f t="shared" si="1"/>
        <v>150</v>
      </c>
    </row>
    <row r="8" spans="1:12" x14ac:dyDescent="0.2">
      <c r="A8" s="3">
        <v>4</v>
      </c>
      <c r="B8" s="3" t="s">
        <v>2</v>
      </c>
      <c r="C8" s="3" t="s">
        <v>90</v>
      </c>
      <c r="D8" s="3">
        <v>1</v>
      </c>
      <c r="E8" s="3">
        <v>1</v>
      </c>
      <c r="F8" s="3" t="b">
        <f>ISNA(VLOOKUP(B8,class2!$A$1:$B$86,2,FALSE))</f>
        <v>0</v>
      </c>
      <c r="G8" s="3">
        <f t="shared" si="0"/>
        <v>1</v>
      </c>
      <c r="H8" s="3">
        <f>VLOOKUP(B8,class3!$A$1:$F$90,6,FALSE)</f>
        <v>45</v>
      </c>
      <c r="I8" s="3">
        <f>VLOOKUP(B8,class4!$A$1:$F$90,6,FALSE)</f>
        <v>55</v>
      </c>
      <c r="J8" s="3"/>
      <c r="K8" s="3"/>
      <c r="L8" s="3">
        <f t="shared" si="1"/>
        <v>115</v>
      </c>
    </row>
    <row r="9" spans="1:12" x14ac:dyDescent="0.2">
      <c r="A9" s="3">
        <v>5</v>
      </c>
      <c r="B9" s="3" t="s">
        <v>3</v>
      </c>
      <c r="C9" s="3" t="s">
        <v>90</v>
      </c>
      <c r="D9" s="3">
        <v>1</v>
      </c>
      <c r="E9" s="3">
        <v>1</v>
      </c>
      <c r="F9" s="3" t="b">
        <f>ISNA(VLOOKUP(B9,class2!$A$1:$B$86,2,FALSE))</f>
        <v>0</v>
      </c>
      <c r="G9" s="3">
        <f t="shared" si="0"/>
        <v>1</v>
      </c>
      <c r="H9" s="3">
        <f>VLOOKUP(B9,class3!$A$1:$F$90,6,FALSE)</f>
        <v>60</v>
      </c>
      <c r="I9" s="3">
        <f>VLOOKUP(B9,class4!$A$1:$F$90,6,FALSE)</f>
        <v>65</v>
      </c>
      <c r="J9" s="3"/>
      <c r="K9" s="3"/>
      <c r="L9" s="3">
        <f t="shared" si="1"/>
        <v>140</v>
      </c>
    </row>
    <row r="10" spans="1:12" x14ac:dyDescent="0.2">
      <c r="A10" s="3">
        <v>6</v>
      </c>
      <c r="B10" s="3" t="s">
        <v>4</v>
      </c>
      <c r="C10" s="3" t="s">
        <v>90</v>
      </c>
      <c r="D10" s="3">
        <v>1</v>
      </c>
      <c r="E10" s="3">
        <v>1</v>
      </c>
      <c r="F10" s="3" t="b">
        <f>ISNA(VLOOKUP(B10,class2!$A$1:$B$86,2,FALSE))</f>
        <v>0</v>
      </c>
      <c r="G10" s="3">
        <f t="shared" si="0"/>
        <v>1</v>
      </c>
      <c r="H10" s="3">
        <f>VLOOKUP(B10,class3!$A$1:$F$90,6,FALSE)</f>
        <v>60</v>
      </c>
      <c r="I10" s="3">
        <f>VLOOKUP(B10,class4!$A$1:$F$90,6,FALSE)</f>
        <v>70</v>
      </c>
      <c r="J10" s="3"/>
      <c r="K10" s="3"/>
      <c r="L10" s="3">
        <f t="shared" si="1"/>
        <v>145</v>
      </c>
    </row>
    <row r="11" spans="1:12" x14ac:dyDescent="0.2">
      <c r="A11" s="3">
        <v>7</v>
      </c>
      <c r="B11" s="3" t="s">
        <v>5</v>
      </c>
      <c r="C11" s="3" t="s">
        <v>90</v>
      </c>
      <c r="D11" s="3">
        <v>1</v>
      </c>
      <c r="E11" s="3">
        <v>1</v>
      </c>
      <c r="F11" s="3" t="b">
        <f>ISNA(VLOOKUP(B11,class2!$A$1:$B$86,2,FALSE))</f>
        <v>0</v>
      </c>
      <c r="G11" s="3">
        <f t="shared" si="0"/>
        <v>1</v>
      </c>
      <c r="H11" s="3">
        <f>VLOOKUP(B11,class3!$A$1:$F$90,6,FALSE)</f>
        <v>60</v>
      </c>
      <c r="I11" s="3">
        <f>VLOOKUP(B11,class4!$A$1:$F$90,6,FALSE)</f>
        <v>75</v>
      </c>
      <c r="J11" s="3"/>
      <c r="K11" s="3"/>
      <c r="L11" s="3">
        <f t="shared" si="1"/>
        <v>150</v>
      </c>
    </row>
    <row r="12" spans="1:12" x14ac:dyDescent="0.2">
      <c r="A12" s="3">
        <v>8</v>
      </c>
      <c r="B12" s="3" t="s">
        <v>6</v>
      </c>
      <c r="C12" s="3" t="s">
        <v>90</v>
      </c>
      <c r="D12" s="3">
        <v>1</v>
      </c>
      <c r="E12" s="3">
        <v>1</v>
      </c>
      <c r="F12" s="3" t="b">
        <f>ISNA(VLOOKUP(B12,class2!$A$1:$B$86,2,FALSE))</f>
        <v>0</v>
      </c>
      <c r="G12" s="3">
        <f t="shared" si="0"/>
        <v>1</v>
      </c>
      <c r="H12" s="3">
        <f>VLOOKUP(B12,class3!$A$1:$F$90,6,FALSE)</f>
        <v>60</v>
      </c>
      <c r="I12" s="3">
        <f>VLOOKUP(B12,class4!$A$1:$F$90,6,FALSE)</f>
        <v>80</v>
      </c>
      <c r="J12" s="3"/>
      <c r="K12" s="3"/>
      <c r="L12" s="3">
        <f t="shared" si="1"/>
        <v>155</v>
      </c>
    </row>
    <row r="13" spans="1:12" x14ac:dyDescent="0.2">
      <c r="A13" s="3">
        <v>9</v>
      </c>
      <c r="B13" s="3" t="s">
        <v>7</v>
      </c>
      <c r="C13" s="3" t="s">
        <v>90</v>
      </c>
      <c r="D13" s="3">
        <v>1</v>
      </c>
      <c r="E13" s="3">
        <v>1</v>
      </c>
      <c r="F13" s="3" t="b">
        <f>ISNA(VLOOKUP(B13,class2!$A$1:$B$86,2,FALSE))</f>
        <v>0</v>
      </c>
      <c r="G13" s="3">
        <f t="shared" si="0"/>
        <v>1</v>
      </c>
      <c r="H13" s="3">
        <f>VLOOKUP(B13,class3!$A$1:$F$90,6,FALSE)</f>
        <v>50</v>
      </c>
      <c r="I13" s="3">
        <f>VLOOKUP(B13,class4!$A$1:$F$90,6,FALSE)</f>
        <v>65</v>
      </c>
      <c r="J13" s="3"/>
      <c r="K13" s="3"/>
      <c r="L13" s="3">
        <f t="shared" si="1"/>
        <v>130</v>
      </c>
    </row>
    <row r="14" spans="1:12" x14ac:dyDescent="0.2">
      <c r="A14" s="3">
        <v>10</v>
      </c>
      <c r="B14" s="3" t="s">
        <v>8</v>
      </c>
      <c r="C14" s="3" t="s">
        <v>90</v>
      </c>
      <c r="D14" s="3">
        <v>0</v>
      </c>
      <c r="E14" s="3">
        <v>1</v>
      </c>
      <c r="F14" s="3" t="b">
        <f>ISNA(VLOOKUP(B14,class2!$A$1:$B$86,2,FALSE))</f>
        <v>0</v>
      </c>
      <c r="G14" s="3">
        <f t="shared" si="0"/>
        <v>1</v>
      </c>
      <c r="H14" s="3">
        <f>VLOOKUP(B14,class3!$A$1:$F$90,6,FALSE)</f>
        <v>60</v>
      </c>
      <c r="I14" s="3">
        <f>VLOOKUP(B14,class4!$A$1:$F$90,6,FALSE)</f>
        <v>70</v>
      </c>
      <c r="J14" s="3"/>
      <c r="K14" s="3"/>
      <c r="L14" s="3">
        <f t="shared" si="1"/>
        <v>140</v>
      </c>
    </row>
    <row r="15" spans="1:12" x14ac:dyDescent="0.2">
      <c r="A15" s="3">
        <v>11</v>
      </c>
      <c r="B15" s="3" t="s">
        <v>9</v>
      </c>
      <c r="C15" s="3" t="s">
        <v>90</v>
      </c>
      <c r="D15" s="3">
        <v>1</v>
      </c>
      <c r="E15" s="3">
        <v>1</v>
      </c>
      <c r="F15" s="6" t="s">
        <v>121</v>
      </c>
      <c r="G15" s="3">
        <v>0</v>
      </c>
      <c r="H15" s="3">
        <f>VLOOKUP(B15,class3!$A$1:$F$90,6,FALSE)</f>
        <v>60</v>
      </c>
      <c r="I15" s="3">
        <f>VLOOKUP(B15,class4!$A$1:$F$90,6,FALSE)</f>
        <v>75</v>
      </c>
      <c r="J15" s="3"/>
      <c r="K15" s="3"/>
      <c r="L15" s="3">
        <f t="shared" si="1"/>
        <v>145</v>
      </c>
    </row>
    <row r="16" spans="1:12" x14ac:dyDescent="0.2">
      <c r="A16" s="3">
        <v>12</v>
      </c>
      <c r="B16" s="3" t="s">
        <v>10</v>
      </c>
      <c r="C16" s="3" t="s">
        <v>90</v>
      </c>
      <c r="D16" s="3">
        <v>1</v>
      </c>
      <c r="E16" s="3">
        <v>1</v>
      </c>
      <c r="F16" s="3" t="b">
        <f>ISNA(VLOOKUP(B16,class2!$A$1:$B$86,2,FALSE))</f>
        <v>0</v>
      </c>
      <c r="G16" s="3">
        <f t="shared" si="0"/>
        <v>1</v>
      </c>
      <c r="H16" s="3">
        <f>VLOOKUP(B16,class3!$A$1:$F$90,6,FALSE)</f>
        <v>35</v>
      </c>
      <c r="I16" s="3">
        <f>VLOOKUP(B16,class4!$A$1:$F$90,6,FALSE)</f>
        <v>70</v>
      </c>
      <c r="J16" s="3"/>
      <c r="K16" s="3"/>
      <c r="L16" s="3">
        <f t="shared" si="1"/>
        <v>120</v>
      </c>
    </row>
    <row r="17" spans="1:12" x14ac:dyDescent="0.2">
      <c r="A17" s="3">
        <v>13</v>
      </c>
      <c r="B17" s="3" t="s">
        <v>11</v>
      </c>
      <c r="C17" s="3" t="s">
        <v>90</v>
      </c>
      <c r="D17" s="3">
        <v>1</v>
      </c>
      <c r="E17" s="3">
        <v>1</v>
      </c>
      <c r="F17" s="3" t="b">
        <f>ISNA(VLOOKUP(B17,class2!$A$1:$B$86,2,FALSE))</f>
        <v>0</v>
      </c>
      <c r="G17" s="3">
        <f t="shared" si="0"/>
        <v>1</v>
      </c>
      <c r="H17" s="3">
        <f>VLOOKUP(B17,class3!$A$1:$F$90,6,FALSE)</f>
        <v>50</v>
      </c>
      <c r="I17" s="3">
        <f>VLOOKUP(B17,class4!$A$1:$F$90,6,FALSE)</f>
        <v>70</v>
      </c>
      <c r="J17" s="3"/>
      <c r="K17" s="3"/>
      <c r="L17" s="3">
        <f t="shared" si="1"/>
        <v>135</v>
      </c>
    </row>
    <row r="18" spans="1:12" x14ac:dyDescent="0.2">
      <c r="A18" s="3">
        <v>14</v>
      </c>
      <c r="B18" s="3" t="s">
        <v>12</v>
      </c>
      <c r="C18" s="3" t="s">
        <v>90</v>
      </c>
      <c r="D18" s="3">
        <v>1</v>
      </c>
      <c r="E18" s="3">
        <v>1</v>
      </c>
      <c r="F18" s="3" t="b">
        <f>ISNA(VLOOKUP(B18,class2!$A$1:$B$86,2,FALSE))</f>
        <v>0</v>
      </c>
      <c r="G18" s="3">
        <f t="shared" si="0"/>
        <v>1</v>
      </c>
      <c r="H18" s="3">
        <f>VLOOKUP(B18,class3!$A$1:$F$90,6,FALSE)</f>
        <v>60</v>
      </c>
      <c r="I18" s="3">
        <f>VLOOKUP(B18,class4!$A$1:$F$90,6,FALSE)</f>
        <v>80</v>
      </c>
      <c r="J18" s="3"/>
      <c r="K18" s="3"/>
      <c r="L18" s="3">
        <f t="shared" si="1"/>
        <v>155</v>
      </c>
    </row>
    <row r="19" spans="1:12" x14ac:dyDescent="0.2">
      <c r="A19" s="3">
        <v>15</v>
      </c>
      <c r="B19" s="3" t="s">
        <v>13</v>
      </c>
      <c r="C19" s="3" t="s">
        <v>90</v>
      </c>
      <c r="D19" s="3">
        <v>1</v>
      </c>
      <c r="E19" s="3">
        <v>1</v>
      </c>
      <c r="F19" s="3" t="b">
        <f>ISNA(VLOOKUP(B19,class2!$A$1:$B$86,2,FALSE))</f>
        <v>0</v>
      </c>
      <c r="G19" s="3">
        <f t="shared" si="0"/>
        <v>1</v>
      </c>
      <c r="H19" s="3">
        <f>VLOOKUP(B19,class3!$A$1:$F$90,6,FALSE)</f>
        <v>40</v>
      </c>
      <c r="I19" s="3">
        <f>VLOOKUP(B19,class4!$A$1:$F$90,6,FALSE)</f>
        <v>80</v>
      </c>
      <c r="J19" s="3"/>
      <c r="K19" s="3"/>
      <c r="L19" s="3">
        <f t="shared" si="1"/>
        <v>135</v>
      </c>
    </row>
    <row r="20" spans="1:12" x14ac:dyDescent="0.2">
      <c r="A20" s="3">
        <v>16</v>
      </c>
      <c r="B20" s="3" t="s">
        <v>14</v>
      </c>
      <c r="C20" s="3" t="s">
        <v>90</v>
      </c>
      <c r="D20" s="3">
        <v>1</v>
      </c>
      <c r="E20" s="3">
        <v>1</v>
      </c>
      <c r="F20" s="3" t="b">
        <f>ISNA(VLOOKUP(B20,class2!$A$1:$B$86,2,FALSE))</f>
        <v>0</v>
      </c>
      <c r="G20" s="3">
        <f t="shared" si="0"/>
        <v>1</v>
      </c>
      <c r="H20" s="3">
        <f>VLOOKUP(B20,class3!$A$1:$F$90,6,FALSE)</f>
        <v>40</v>
      </c>
      <c r="I20" s="3">
        <f>VLOOKUP(B20,class4!$A$1:$F$90,6,FALSE)</f>
        <v>70</v>
      </c>
      <c r="J20" s="3"/>
      <c r="K20" s="3"/>
      <c r="L20" s="3">
        <f t="shared" si="1"/>
        <v>125</v>
      </c>
    </row>
    <row r="21" spans="1:12" x14ac:dyDescent="0.2">
      <c r="A21" s="3">
        <v>17</v>
      </c>
      <c r="B21" s="3" t="s">
        <v>15</v>
      </c>
      <c r="C21" s="3" t="s">
        <v>90</v>
      </c>
      <c r="D21" s="3">
        <v>1</v>
      </c>
      <c r="E21" s="3">
        <v>1</v>
      </c>
      <c r="F21" s="3" t="b">
        <f>ISNA(VLOOKUP(B21,class2!$A$1:$B$86,2,FALSE))</f>
        <v>0</v>
      </c>
      <c r="G21" s="3">
        <f t="shared" si="0"/>
        <v>1</v>
      </c>
      <c r="H21" s="3">
        <f>VLOOKUP(B21,class3!$A$1:$F$90,6,FALSE)</f>
        <v>60</v>
      </c>
      <c r="I21" s="3">
        <f>VLOOKUP(B21,class4!$A$1:$F$90,6,FALSE)</f>
        <v>80</v>
      </c>
      <c r="J21" s="3"/>
      <c r="K21" s="3"/>
      <c r="L21" s="3">
        <f t="shared" si="1"/>
        <v>155</v>
      </c>
    </row>
    <row r="22" spans="1:12" x14ac:dyDescent="0.2">
      <c r="A22" s="3">
        <v>18</v>
      </c>
      <c r="B22" s="3" t="s">
        <v>16</v>
      </c>
      <c r="C22" s="3" t="s">
        <v>90</v>
      </c>
      <c r="D22" s="3">
        <v>1</v>
      </c>
      <c r="E22" s="3">
        <v>1</v>
      </c>
      <c r="F22" s="3" t="b">
        <f>ISNA(VLOOKUP(B22,class2!$A$1:$B$86,2,FALSE))</f>
        <v>0</v>
      </c>
      <c r="G22" s="3">
        <f t="shared" si="0"/>
        <v>1</v>
      </c>
      <c r="H22" s="3">
        <f>VLOOKUP(B22,class3!$A$1:$F$90,6,FALSE)</f>
        <v>55</v>
      </c>
      <c r="I22" s="3">
        <f>VLOOKUP(B22,class4!$A$1:$F$90,6,FALSE)</f>
        <v>75</v>
      </c>
      <c r="J22" s="3"/>
      <c r="K22" s="3"/>
      <c r="L22" s="3">
        <f t="shared" si="1"/>
        <v>145</v>
      </c>
    </row>
    <row r="23" spans="1:12" x14ac:dyDescent="0.2">
      <c r="A23" s="3">
        <v>19</v>
      </c>
      <c r="B23" s="3" t="s">
        <v>17</v>
      </c>
      <c r="C23" s="3" t="s">
        <v>90</v>
      </c>
      <c r="D23" s="3">
        <v>1</v>
      </c>
      <c r="E23" s="3">
        <v>1</v>
      </c>
      <c r="F23" s="3" t="b">
        <f>ISNA(VLOOKUP(B23,class2!$A$1:$B$86,2,FALSE))</f>
        <v>0</v>
      </c>
      <c r="G23" s="3">
        <f t="shared" si="0"/>
        <v>1</v>
      </c>
      <c r="H23" s="3">
        <f>VLOOKUP(B23,class3!$A$1:$F$90,6,FALSE)</f>
        <v>55</v>
      </c>
      <c r="I23" s="3">
        <f>VLOOKUP(B23,class4!$A$1:$F$90,6,FALSE)</f>
        <v>70</v>
      </c>
      <c r="J23" s="3"/>
      <c r="K23" s="3"/>
      <c r="L23" s="3">
        <f t="shared" si="1"/>
        <v>140</v>
      </c>
    </row>
    <row r="24" spans="1:12" x14ac:dyDescent="0.2">
      <c r="A24" s="3">
        <v>20</v>
      </c>
      <c r="B24" s="3" t="s">
        <v>18</v>
      </c>
      <c r="C24" s="3" t="s">
        <v>90</v>
      </c>
      <c r="D24" s="3">
        <v>1</v>
      </c>
      <c r="E24" s="3">
        <v>1</v>
      </c>
      <c r="F24" s="3" t="b">
        <f>ISNA(VLOOKUP(B24,class2!$A$1:$B$86,2,FALSE))</f>
        <v>0</v>
      </c>
      <c r="G24" s="3">
        <f t="shared" si="0"/>
        <v>1</v>
      </c>
      <c r="H24" s="3">
        <f>VLOOKUP(B24,class3!$A$1:$F$90,6,FALSE)</f>
        <v>55</v>
      </c>
      <c r="I24" s="3">
        <f>VLOOKUP(B24,class4!$A$1:$F$90,6,FALSE)</f>
        <v>70</v>
      </c>
      <c r="J24" s="3"/>
      <c r="K24" s="3"/>
      <c r="L24" s="3">
        <f t="shared" si="1"/>
        <v>140</v>
      </c>
    </row>
    <row r="25" spans="1:12" x14ac:dyDescent="0.2">
      <c r="A25" s="3">
        <v>21</v>
      </c>
      <c r="B25" s="3" t="s">
        <v>19</v>
      </c>
      <c r="C25" s="3" t="s">
        <v>90</v>
      </c>
      <c r="D25" s="3">
        <v>1</v>
      </c>
      <c r="E25" s="3">
        <v>1</v>
      </c>
      <c r="F25" s="3" t="b">
        <f>ISNA(VLOOKUP(B25,class2!$A$1:$B$86,2,FALSE))</f>
        <v>0</v>
      </c>
      <c r="G25" s="3">
        <f t="shared" si="0"/>
        <v>1</v>
      </c>
      <c r="H25" s="3">
        <f>VLOOKUP(B25,class3!$A$1:$F$90,6,FALSE)</f>
        <v>45</v>
      </c>
      <c r="I25" s="3">
        <f>VLOOKUP(B25,class4!$A$1:$F$90,6,FALSE)</f>
        <v>60</v>
      </c>
      <c r="J25" s="3"/>
      <c r="K25" s="3"/>
      <c r="L25" s="3">
        <f t="shared" si="1"/>
        <v>120</v>
      </c>
    </row>
    <row r="26" spans="1:12" x14ac:dyDescent="0.2">
      <c r="A26" s="3">
        <v>22</v>
      </c>
      <c r="B26" s="3" t="s">
        <v>20</v>
      </c>
      <c r="C26" s="3" t="s">
        <v>90</v>
      </c>
      <c r="D26" s="3">
        <v>1</v>
      </c>
      <c r="E26" s="3">
        <v>1</v>
      </c>
      <c r="F26" s="3" t="b">
        <f>ISNA(VLOOKUP(B26,class2!$A$1:$B$86,2,FALSE))</f>
        <v>0</v>
      </c>
      <c r="G26" s="3">
        <f t="shared" si="0"/>
        <v>1</v>
      </c>
      <c r="H26" s="3">
        <f>VLOOKUP(B26,class3!$A$1:$F$90,6,FALSE)</f>
        <v>55</v>
      </c>
      <c r="I26" s="3">
        <f>VLOOKUP(B26,class4!$A$1:$F$90,6,FALSE)</f>
        <v>70</v>
      </c>
      <c r="J26" s="3"/>
      <c r="K26" s="3"/>
      <c r="L26" s="3">
        <f t="shared" si="1"/>
        <v>140</v>
      </c>
    </row>
    <row r="27" spans="1:12" x14ac:dyDescent="0.2">
      <c r="A27" s="3">
        <v>23</v>
      </c>
      <c r="B27" s="3" t="s">
        <v>21</v>
      </c>
      <c r="C27" s="3" t="s">
        <v>90</v>
      </c>
      <c r="D27" s="3">
        <v>1</v>
      </c>
      <c r="E27" s="3">
        <v>1</v>
      </c>
      <c r="F27" s="3" t="b">
        <f>ISNA(VLOOKUP(B27,class2!$A$1:$B$86,2,FALSE))</f>
        <v>1</v>
      </c>
      <c r="G27" s="3">
        <f t="shared" si="0"/>
        <v>-1</v>
      </c>
      <c r="H27" s="3">
        <f>VLOOKUP(B27,class3!$A$1:$F$90,6,FALSE)</f>
        <v>60</v>
      </c>
      <c r="I27" s="3">
        <f>VLOOKUP(B27,class4!$A$1:$F$90,6,FALSE)</f>
        <v>75</v>
      </c>
      <c r="J27" s="3"/>
      <c r="K27" s="3"/>
      <c r="L27" s="3">
        <f t="shared" si="1"/>
        <v>140</v>
      </c>
    </row>
    <row r="28" spans="1:12" x14ac:dyDescent="0.2">
      <c r="A28" s="3">
        <v>24</v>
      </c>
      <c r="B28" s="3" t="s">
        <v>22</v>
      </c>
      <c r="C28" s="3" t="s">
        <v>90</v>
      </c>
      <c r="D28" s="3">
        <v>1</v>
      </c>
      <c r="E28" s="3">
        <v>1</v>
      </c>
      <c r="F28" s="3" t="b">
        <f>ISNA(VLOOKUP(B28,class2!$A$1:$B$86,2,FALSE))</f>
        <v>0</v>
      </c>
      <c r="G28" s="3">
        <f t="shared" si="0"/>
        <v>1</v>
      </c>
      <c r="H28" s="3">
        <f>VLOOKUP(B28,class3!$A$1:$F$90,6,FALSE)</f>
        <v>55</v>
      </c>
      <c r="I28" s="3">
        <f>VLOOKUP(B28,class4!$A$1:$F$90,6,FALSE)</f>
        <v>80</v>
      </c>
      <c r="J28" s="3"/>
      <c r="K28" s="3"/>
      <c r="L28" s="3">
        <f t="shared" si="1"/>
        <v>150</v>
      </c>
    </row>
    <row r="29" spans="1:12" x14ac:dyDescent="0.2">
      <c r="A29" s="3">
        <v>25</v>
      </c>
      <c r="B29" s="3" t="s">
        <v>23</v>
      </c>
      <c r="C29" s="3" t="s">
        <v>90</v>
      </c>
      <c r="D29" s="3">
        <v>1</v>
      </c>
      <c r="E29" s="3">
        <v>1</v>
      </c>
      <c r="F29" s="3" t="b">
        <f>ISNA(VLOOKUP(B29,class2!$A$1:$B$86,2,FALSE))</f>
        <v>0</v>
      </c>
      <c r="G29" s="3">
        <f t="shared" si="0"/>
        <v>1</v>
      </c>
      <c r="H29" s="3">
        <f>VLOOKUP(B29,class3!$A$1:$F$90,6,FALSE)</f>
        <v>45</v>
      </c>
      <c r="I29" s="3">
        <f>VLOOKUP(B29,class4!$A$1:$F$90,6,FALSE)</f>
        <v>65</v>
      </c>
      <c r="J29" s="3"/>
      <c r="K29" s="3"/>
      <c r="L29" s="3">
        <f t="shared" si="1"/>
        <v>125</v>
      </c>
    </row>
    <row r="30" spans="1:12" x14ac:dyDescent="0.2">
      <c r="A30" s="3">
        <v>26</v>
      </c>
      <c r="B30" s="3" t="s">
        <v>24</v>
      </c>
      <c r="C30" s="3" t="s">
        <v>90</v>
      </c>
      <c r="D30" s="3">
        <v>1</v>
      </c>
      <c r="E30" s="3">
        <v>1</v>
      </c>
      <c r="F30" s="3" t="b">
        <f>ISNA(VLOOKUP(B30,class2!$A$1:$B$86,2,FALSE))</f>
        <v>0</v>
      </c>
      <c r="G30" s="3">
        <f t="shared" si="0"/>
        <v>1</v>
      </c>
      <c r="H30" s="3">
        <f>VLOOKUP(B30,class3!$A$1:$F$90,6,FALSE)</f>
        <v>55</v>
      </c>
      <c r="I30" s="3">
        <f>VLOOKUP(B30,class4!$A$1:$F$90,6,FALSE)</f>
        <v>80</v>
      </c>
      <c r="J30" s="3"/>
      <c r="K30" s="3"/>
      <c r="L30" s="3">
        <f t="shared" si="1"/>
        <v>150</v>
      </c>
    </row>
    <row r="31" spans="1:12" x14ac:dyDescent="0.2">
      <c r="A31" s="3">
        <v>27</v>
      </c>
      <c r="B31" s="3" t="s">
        <v>25</v>
      </c>
      <c r="C31" s="3" t="s">
        <v>91</v>
      </c>
      <c r="D31" s="3">
        <v>1</v>
      </c>
      <c r="E31" s="3">
        <v>1</v>
      </c>
      <c r="F31" s="3" t="b">
        <f>ISNA(VLOOKUP(B31,class2!$A$1:$B$86,2,FALSE))</f>
        <v>0</v>
      </c>
      <c r="G31" s="3">
        <f t="shared" si="0"/>
        <v>1</v>
      </c>
      <c r="H31" s="3">
        <f>VLOOKUP(B31,class3!$A$1:$F$90,6,FALSE)</f>
        <v>45</v>
      </c>
      <c r="I31" s="3">
        <f>VLOOKUP(B31,class4!$A$1:$F$90,6,FALSE)</f>
        <v>75</v>
      </c>
      <c r="J31" s="3"/>
      <c r="K31" s="3"/>
      <c r="L31" s="3">
        <f t="shared" si="1"/>
        <v>135</v>
      </c>
    </row>
    <row r="32" spans="1:12" x14ac:dyDescent="0.2">
      <c r="A32" s="3">
        <v>28</v>
      </c>
      <c r="B32" s="3" t="s">
        <v>26</v>
      </c>
      <c r="C32" s="3" t="s">
        <v>92</v>
      </c>
      <c r="D32" s="3">
        <v>1</v>
      </c>
      <c r="E32" s="3">
        <v>1</v>
      </c>
      <c r="F32" s="3" t="b">
        <f>ISNA(VLOOKUP(B32,class2!$A$1:$B$86,2,FALSE))</f>
        <v>0</v>
      </c>
      <c r="G32" s="3">
        <f t="shared" si="0"/>
        <v>1</v>
      </c>
      <c r="H32" s="3">
        <f>VLOOKUP(B32,class3!$A$1:$F$90,6,FALSE)</f>
        <v>45</v>
      </c>
      <c r="I32" s="3">
        <f>VLOOKUP(B32,class4!$A$1:$F$90,6,FALSE)</f>
        <v>55</v>
      </c>
      <c r="J32" s="3"/>
      <c r="K32" s="3"/>
      <c r="L32" s="3">
        <f t="shared" si="1"/>
        <v>115</v>
      </c>
    </row>
    <row r="33" spans="1:12" x14ac:dyDescent="0.2">
      <c r="A33" s="3">
        <v>29</v>
      </c>
      <c r="B33" s="3" t="s">
        <v>28</v>
      </c>
      <c r="C33" s="3" t="s">
        <v>92</v>
      </c>
      <c r="D33" s="3">
        <v>1</v>
      </c>
      <c r="E33" s="3">
        <v>1</v>
      </c>
      <c r="F33" s="3" t="b">
        <f>ISNA(VLOOKUP(B33,class2!$A$1:$B$86,2,FALSE))</f>
        <v>0</v>
      </c>
      <c r="G33" s="3">
        <f t="shared" si="0"/>
        <v>1</v>
      </c>
      <c r="H33" s="3">
        <f>VLOOKUP(B33,class3!$A$1:$F$90,6,FALSE)</f>
        <v>60</v>
      </c>
      <c r="I33" s="3">
        <f>VLOOKUP(B33,class4!$A$1:$F$90,6,FALSE)</f>
        <v>65</v>
      </c>
      <c r="J33" s="3"/>
      <c r="K33" s="3"/>
      <c r="L33" s="3">
        <f t="shared" si="1"/>
        <v>140</v>
      </c>
    </row>
    <row r="34" spans="1:12" x14ac:dyDescent="0.2">
      <c r="A34" s="3">
        <v>30</v>
      </c>
      <c r="B34" s="3" t="s">
        <v>27</v>
      </c>
      <c r="C34" s="3" t="s">
        <v>92</v>
      </c>
      <c r="D34" s="3">
        <v>1</v>
      </c>
      <c r="E34" s="3">
        <v>1</v>
      </c>
      <c r="F34" s="3" t="b">
        <f>ISNA(VLOOKUP(B34,class2!$A$1:$B$86,2,FALSE))</f>
        <v>0</v>
      </c>
      <c r="G34" s="3">
        <f t="shared" si="0"/>
        <v>1</v>
      </c>
      <c r="H34" s="3">
        <f>VLOOKUP(B34,class3!$A$1:$F$90,6,FALSE)</f>
        <v>35</v>
      </c>
      <c r="I34" s="3" t="e">
        <f>VLOOKUP(B34,class4!$A$1:$F$90,6,FALSE)</f>
        <v>#N/A</v>
      </c>
      <c r="J34" s="3"/>
      <c r="K34" s="3"/>
      <c r="L34" s="3" t="e">
        <f t="shared" si="1"/>
        <v>#N/A</v>
      </c>
    </row>
    <row r="35" spans="1:12" x14ac:dyDescent="0.2">
      <c r="A35" s="3">
        <v>31</v>
      </c>
      <c r="B35" s="3" t="s">
        <v>29</v>
      </c>
      <c r="C35" s="3" t="s">
        <v>92</v>
      </c>
      <c r="D35" s="3">
        <v>1</v>
      </c>
      <c r="E35" s="3">
        <v>1</v>
      </c>
      <c r="F35" s="3" t="b">
        <f>ISNA(VLOOKUP(B35,class2!$A$1:$B$86,2,FALSE))</f>
        <v>0</v>
      </c>
      <c r="G35" s="3">
        <f t="shared" si="0"/>
        <v>1</v>
      </c>
      <c r="H35" s="3">
        <f>VLOOKUP(B35,class3!$A$1:$F$90,6,FALSE)</f>
        <v>60</v>
      </c>
      <c r="I35" s="3">
        <f>VLOOKUP(B35,class4!$A$1:$F$90,6,FALSE)</f>
        <v>60</v>
      </c>
      <c r="J35" s="3"/>
      <c r="K35" s="3"/>
      <c r="L35" s="3">
        <f t="shared" si="1"/>
        <v>135</v>
      </c>
    </row>
    <row r="36" spans="1:12" x14ac:dyDescent="0.2">
      <c r="A36" s="3">
        <v>32</v>
      </c>
      <c r="B36" s="3" t="s">
        <v>35</v>
      </c>
      <c r="C36" s="3" t="s">
        <v>92</v>
      </c>
      <c r="D36" s="3">
        <v>1</v>
      </c>
      <c r="E36" s="3">
        <v>1</v>
      </c>
      <c r="F36" s="3" t="b">
        <f>ISNA(VLOOKUP(B36,class2!$A$1:$B$86,2,FALSE))</f>
        <v>0</v>
      </c>
      <c r="G36" s="3">
        <f t="shared" si="0"/>
        <v>1</v>
      </c>
      <c r="H36" s="3">
        <f>VLOOKUP(B36,class3!$A$1:$F$90,6,FALSE)</f>
        <v>50</v>
      </c>
      <c r="I36" s="3">
        <f>VLOOKUP(B36,class4!$A$1:$F$90,6,FALSE)</f>
        <v>70</v>
      </c>
      <c r="J36" s="3"/>
      <c r="K36" s="3"/>
      <c r="L36" s="3">
        <f t="shared" si="1"/>
        <v>135</v>
      </c>
    </row>
    <row r="37" spans="1:12" x14ac:dyDescent="0.2">
      <c r="A37" s="3">
        <v>33</v>
      </c>
      <c r="B37" s="3" t="s">
        <v>30</v>
      </c>
      <c r="C37" s="3" t="s">
        <v>92</v>
      </c>
      <c r="D37" s="3">
        <v>1</v>
      </c>
      <c r="E37" s="3">
        <v>1</v>
      </c>
      <c r="F37" s="3" t="b">
        <f>ISNA(VLOOKUP(B37,class2!$A$1:$B$86,2,FALSE))</f>
        <v>0</v>
      </c>
      <c r="G37" s="3">
        <f t="shared" si="0"/>
        <v>1</v>
      </c>
      <c r="H37" s="3">
        <f>VLOOKUP(B37,class3!$A$1:$F$90,6,FALSE)</f>
        <v>60</v>
      </c>
      <c r="I37" s="3">
        <f>VLOOKUP(B37,class4!$A$1:$F$90,6,FALSE)</f>
        <v>70</v>
      </c>
      <c r="J37" s="3"/>
      <c r="K37" s="3"/>
      <c r="L37" s="3">
        <f t="shared" si="1"/>
        <v>145</v>
      </c>
    </row>
    <row r="38" spans="1:12" x14ac:dyDescent="0.2">
      <c r="A38" s="3">
        <v>34</v>
      </c>
      <c r="B38" s="3" t="s">
        <v>31</v>
      </c>
      <c r="C38" s="3" t="s">
        <v>92</v>
      </c>
      <c r="D38" s="3">
        <v>1</v>
      </c>
      <c r="E38" s="3">
        <v>1</v>
      </c>
      <c r="F38" s="3" t="b">
        <f>ISNA(VLOOKUP(B38,class2!$A$1:$B$86,2,FALSE))</f>
        <v>0</v>
      </c>
      <c r="G38" s="3">
        <f t="shared" si="0"/>
        <v>1</v>
      </c>
      <c r="H38" s="3">
        <f>VLOOKUP(B38,class3!$A$1:$F$90,6,FALSE)</f>
        <v>55</v>
      </c>
      <c r="I38" s="3">
        <f>VLOOKUP(B38,class4!$A$1:$F$90,6,FALSE)</f>
        <v>75</v>
      </c>
      <c r="J38" s="3"/>
      <c r="K38" s="3"/>
      <c r="L38" s="3">
        <f t="shared" si="1"/>
        <v>145</v>
      </c>
    </row>
    <row r="39" spans="1:12" x14ac:dyDescent="0.2">
      <c r="A39" s="3">
        <v>35</v>
      </c>
      <c r="B39" s="3" t="s">
        <v>32</v>
      </c>
      <c r="C39" s="3" t="s">
        <v>92</v>
      </c>
      <c r="D39" s="3">
        <v>1</v>
      </c>
      <c r="E39" s="3">
        <v>1</v>
      </c>
      <c r="F39" s="3" t="b">
        <f>ISNA(VLOOKUP(B39,class2!$A$1:$B$86,2,FALSE))</f>
        <v>0</v>
      </c>
      <c r="G39" s="3">
        <f t="shared" si="0"/>
        <v>1</v>
      </c>
      <c r="H39" s="3">
        <f>VLOOKUP(B39,class3!$A$1:$F$90,6,FALSE)</f>
        <v>50</v>
      </c>
      <c r="I39" s="3" t="e">
        <f>VLOOKUP(B39,class4!$A$1:$F$90,6,FALSE)</f>
        <v>#N/A</v>
      </c>
      <c r="J39" s="3"/>
      <c r="K39" s="3"/>
      <c r="L39" s="3" t="e">
        <f t="shared" si="1"/>
        <v>#N/A</v>
      </c>
    </row>
    <row r="40" spans="1:12" x14ac:dyDescent="0.2">
      <c r="A40" s="3">
        <v>36</v>
      </c>
      <c r="B40" s="3" t="s">
        <v>33</v>
      </c>
      <c r="C40" s="3" t="s">
        <v>92</v>
      </c>
      <c r="D40" s="3">
        <v>1</v>
      </c>
      <c r="E40" s="3">
        <v>1</v>
      </c>
      <c r="F40" s="3" t="b">
        <f>ISNA(VLOOKUP(B40,class2!$A$1:$B$86,2,FALSE))</f>
        <v>0</v>
      </c>
      <c r="G40" s="3">
        <f t="shared" si="0"/>
        <v>1</v>
      </c>
      <c r="H40" s="3">
        <f>VLOOKUP(B40,class3!$A$1:$F$90,6,FALSE)</f>
        <v>50</v>
      </c>
      <c r="I40" s="3">
        <f>VLOOKUP(B40,class4!$A$1:$F$90,6,FALSE)</f>
        <v>65</v>
      </c>
      <c r="J40" s="3"/>
      <c r="K40" s="3"/>
      <c r="L40" s="3">
        <f t="shared" si="1"/>
        <v>130</v>
      </c>
    </row>
    <row r="41" spans="1:12" x14ac:dyDescent="0.2">
      <c r="A41" s="3">
        <v>37</v>
      </c>
      <c r="B41" s="3" t="s">
        <v>34</v>
      </c>
      <c r="C41" s="3" t="s">
        <v>92</v>
      </c>
      <c r="D41" s="3">
        <v>1</v>
      </c>
      <c r="E41" s="3">
        <v>1</v>
      </c>
      <c r="F41" s="3" t="b">
        <f>ISNA(VLOOKUP(B41,class2!$A$1:$B$86,2,FALSE))</f>
        <v>0</v>
      </c>
      <c r="G41" s="3">
        <f t="shared" si="0"/>
        <v>1</v>
      </c>
      <c r="H41" s="3">
        <f>VLOOKUP(B41,class3!$A$1:$F$90,6,FALSE)</f>
        <v>45</v>
      </c>
      <c r="I41" s="3">
        <f>VLOOKUP(B41,class4!$A$1:$F$90,6,FALSE)</f>
        <v>75</v>
      </c>
      <c r="J41" s="3"/>
      <c r="K41" s="3"/>
      <c r="L41" s="3">
        <f t="shared" si="1"/>
        <v>135</v>
      </c>
    </row>
    <row r="42" spans="1:12" x14ac:dyDescent="0.2">
      <c r="A42" s="3">
        <v>38</v>
      </c>
      <c r="B42" s="3" t="s">
        <v>36</v>
      </c>
      <c r="C42" s="3" t="s">
        <v>92</v>
      </c>
      <c r="D42" s="3">
        <v>1</v>
      </c>
      <c r="E42" s="3">
        <v>1</v>
      </c>
      <c r="F42" s="3" t="b">
        <f>ISNA(VLOOKUP(B42,class2!$A$1:$B$86,2,FALSE))</f>
        <v>0</v>
      </c>
      <c r="G42" s="3">
        <f t="shared" si="0"/>
        <v>1</v>
      </c>
      <c r="H42" s="3">
        <f>VLOOKUP(B42,class3!$A$1:$F$90,6,FALSE)</f>
        <v>60</v>
      </c>
      <c r="I42" s="3">
        <f>VLOOKUP(B42,class4!$A$1:$F$90,6,FALSE)</f>
        <v>65</v>
      </c>
      <c r="J42" s="3"/>
      <c r="K42" s="3"/>
      <c r="L42" s="3">
        <f t="shared" si="1"/>
        <v>140</v>
      </c>
    </row>
    <row r="43" spans="1:12" x14ac:dyDescent="0.2">
      <c r="A43" s="3">
        <v>39</v>
      </c>
      <c r="B43" s="3" t="s">
        <v>108</v>
      </c>
      <c r="C43" s="3" t="s">
        <v>92</v>
      </c>
      <c r="D43" s="3">
        <v>1</v>
      </c>
      <c r="E43" s="3">
        <v>1</v>
      </c>
      <c r="F43" s="3" t="b">
        <f>ISNA(VLOOKUP(B43,class2!$A$1:$B$86,2,FALSE))</f>
        <v>0</v>
      </c>
      <c r="G43" s="3">
        <f t="shared" si="0"/>
        <v>1</v>
      </c>
      <c r="H43" s="3">
        <f>VLOOKUP(B43,class3!$A$1:$F$90,6,FALSE)</f>
        <v>50</v>
      </c>
      <c r="I43" s="3" t="e">
        <f>VLOOKUP(B43,class4!$A$1:$F$90,6,FALSE)</f>
        <v>#N/A</v>
      </c>
      <c r="J43" s="3"/>
      <c r="K43" s="3"/>
      <c r="L43" s="3" t="e">
        <f t="shared" si="1"/>
        <v>#N/A</v>
      </c>
    </row>
    <row r="44" spans="1:12" x14ac:dyDescent="0.2">
      <c r="A44" s="3">
        <v>40</v>
      </c>
      <c r="B44" s="3" t="s">
        <v>39</v>
      </c>
      <c r="C44" s="3" t="s">
        <v>93</v>
      </c>
      <c r="D44" s="3">
        <v>1</v>
      </c>
      <c r="E44" s="3">
        <v>1</v>
      </c>
      <c r="F44" s="3" t="b">
        <f>ISNA(VLOOKUP(B44,class2!$A$1:$B$86,2,FALSE))</f>
        <v>0</v>
      </c>
      <c r="G44" s="3">
        <f t="shared" si="0"/>
        <v>1</v>
      </c>
      <c r="H44" s="3">
        <f>VLOOKUP(B44,class3!$A$1:$F$90,6,FALSE)</f>
        <v>55</v>
      </c>
      <c r="I44" s="3">
        <f>VLOOKUP(B44,class4!$A$1:$F$90,6,FALSE)</f>
        <v>70</v>
      </c>
      <c r="J44" s="3"/>
      <c r="K44" s="3"/>
      <c r="L44" s="3">
        <f t="shared" si="1"/>
        <v>140</v>
      </c>
    </row>
    <row r="45" spans="1:12" x14ac:dyDescent="0.2">
      <c r="A45" s="3">
        <v>41</v>
      </c>
      <c r="B45" s="3" t="s">
        <v>37</v>
      </c>
      <c r="C45" s="3" t="s">
        <v>93</v>
      </c>
      <c r="D45" s="3">
        <v>1</v>
      </c>
      <c r="E45" s="3">
        <v>1</v>
      </c>
      <c r="F45" s="3" t="b">
        <f>ISNA(VLOOKUP(B45,class2!$A$1:$B$86,2,FALSE))</f>
        <v>0</v>
      </c>
      <c r="G45" s="3">
        <f t="shared" si="0"/>
        <v>1</v>
      </c>
      <c r="H45" s="3">
        <f>VLOOKUP(B45,class3!$A$1:$F$90,6,FALSE)</f>
        <v>55</v>
      </c>
      <c r="I45" s="3">
        <f>VLOOKUP(B45,class4!$A$1:$F$90,6,FALSE)</f>
        <v>75</v>
      </c>
      <c r="J45" s="3"/>
      <c r="K45" s="3"/>
      <c r="L45" s="3">
        <f t="shared" si="1"/>
        <v>145</v>
      </c>
    </row>
    <row r="46" spans="1:12" x14ac:dyDescent="0.2">
      <c r="A46" s="3">
        <v>42</v>
      </c>
      <c r="B46" s="3" t="s">
        <v>38</v>
      </c>
      <c r="C46" s="3" t="s">
        <v>93</v>
      </c>
      <c r="D46" s="3">
        <v>1</v>
      </c>
      <c r="E46" s="3">
        <v>1</v>
      </c>
      <c r="F46" s="3" t="b">
        <f>ISNA(VLOOKUP(B46,class2!$A$1:$B$86,2,FALSE))</f>
        <v>0</v>
      </c>
      <c r="G46" s="3">
        <f t="shared" si="0"/>
        <v>1</v>
      </c>
      <c r="H46" s="3">
        <f>VLOOKUP(B46,class3!$A$1:$F$90,6,FALSE)</f>
        <v>55</v>
      </c>
      <c r="I46" s="3">
        <f>VLOOKUP(B46,class4!$A$1:$F$90,6,FALSE)</f>
        <v>80</v>
      </c>
      <c r="J46" s="3"/>
      <c r="K46" s="3"/>
      <c r="L46" s="3">
        <f t="shared" si="1"/>
        <v>150</v>
      </c>
    </row>
    <row r="47" spans="1:12" x14ac:dyDescent="0.2">
      <c r="A47" s="3">
        <v>43</v>
      </c>
      <c r="B47" s="3" t="s">
        <v>40</v>
      </c>
      <c r="C47" s="3" t="s">
        <v>93</v>
      </c>
      <c r="D47" s="3">
        <v>1</v>
      </c>
      <c r="E47" s="3">
        <v>1</v>
      </c>
      <c r="F47" s="3" t="b">
        <f>ISNA(VLOOKUP(B47,class2!$A$1:$B$86,2,FALSE))</f>
        <v>0</v>
      </c>
      <c r="G47" s="3">
        <f t="shared" si="0"/>
        <v>1</v>
      </c>
      <c r="H47" s="3">
        <f>VLOOKUP(B47,class3!$A$1:$F$90,6,FALSE)</f>
        <v>60</v>
      </c>
      <c r="I47" s="3">
        <f>VLOOKUP(B47,class4!$A$1:$F$90,6,FALSE)</f>
        <v>55</v>
      </c>
      <c r="J47" s="3"/>
      <c r="K47" s="3"/>
      <c r="L47" s="3">
        <f t="shared" si="1"/>
        <v>130</v>
      </c>
    </row>
    <row r="48" spans="1:12" x14ac:dyDescent="0.2">
      <c r="A48" s="3">
        <v>44</v>
      </c>
      <c r="B48" s="3" t="s">
        <v>43</v>
      </c>
      <c r="C48" s="3" t="s">
        <v>93</v>
      </c>
      <c r="D48" s="3">
        <v>1</v>
      </c>
      <c r="E48" s="3">
        <v>1</v>
      </c>
      <c r="F48" s="3" t="b">
        <f>ISNA(VLOOKUP(B48,class2!$A$1:$B$86,2,FALSE))</f>
        <v>0</v>
      </c>
      <c r="G48" s="3">
        <f t="shared" si="0"/>
        <v>1</v>
      </c>
      <c r="H48" s="3">
        <f>VLOOKUP(B48,class3!$A$1:$F$90,6,FALSE)</f>
        <v>55</v>
      </c>
      <c r="I48" s="3">
        <f>VLOOKUP(B48,class4!$A$1:$F$90,6,FALSE)</f>
        <v>65</v>
      </c>
      <c r="J48" s="3"/>
      <c r="K48" s="3"/>
      <c r="L48" s="3">
        <f t="shared" si="1"/>
        <v>135</v>
      </c>
    </row>
    <row r="49" spans="1:12" x14ac:dyDescent="0.2">
      <c r="A49" s="3">
        <v>45</v>
      </c>
      <c r="B49" s="3" t="s">
        <v>41</v>
      </c>
      <c r="C49" s="3" t="s">
        <v>93</v>
      </c>
      <c r="D49" s="3">
        <v>1</v>
      </c>
      <c r="E49" s="3">
        <v>1</v>
      </c>
      <c r="F49" s="3" t="b">
        <f>ISNA(VLOOKUP(B49,class2!$A$1:$B$86,2,FALSE))</f>
        <v>0</v>
      </c>
      <c r="G49" s="3">
        <f t="shared" si="0"/>
        <v>1</v>
      </c>
      <c r="H49" s="3">
        <f>VLOOKUP(B49,class3!$A$1:$F$90,6,FALSE)</f>
        <v>65</v>
      </c>
      <c r="I49" s="3">
        <f>VLOOKUP(B49,class4!$A$1:$F$90,6,FALSE)</f>
        <v>75</v>
      </c>
      <c r="J49" s="3"/>
      <c r="K49" s="3"/>
      <c r="L49" s="3">
        <f t="shared" si="1"/>
        <v>155</v>
      </c>
    </row>
    <row r="50" spans="1:12" x14ac:dyDescent="0.2">
      <c r="A50" s="3">
        <v>46</v>
      </c>
      <c r="B50" s="3" t="s">
        <v>42</v>
      </c>
      <c r="C50" s="3" t="s">
        <v>93</v>
      </c>
      <c r="D50" s="3">
        <v>1</v>
      </c>
      <c r="E50" s="3">
        <v>1</v>
      </c>
      <c r="F50" s="3" t="b">
        <f>ISNA(VLOOKUP(B50,class2!$A$1:$B$86,2,FALSE))</f>
        <v>0</v>
      </c>
      <c r="G50" s="3">
        <f t="shared" si="0"/>
        <v>1</v>
      </c>
      <c r="H50" s="3">
        <f>VLOOKUP(B50,class3!$A$1:$F$90,6,FALSE)</f>
        <v>60</v>
      </c>
      <c r="I50" s="3">
        <f>VLOOKUP(B50,class4!$A$1:$F$90,6,FALSE)</f>
        <v>75</v>
      </c>
      <c r="J50" s="3"/>
      <c r="K50" s="3"/>
      <c r="L50" s="3">
        <f t="shared" si="1"/>
        <v>150</v>
      </c>
    </row>
    <row r="51" spans="1:12" x14ac:dyDescent="0.2">
      <c r="A51" s="3">
        <v>47</v>
      </c>
      <c r="B51" s="3" t="s">
        <v>44</v>
      </c>
      <c r="C51" s="3" t="s">
        <v>93</v>
      </c>
      <c r="D51" s="3">
        <v>1</v>
      </c>
      <c r="E51" s="3">
        <v>1</v>
      </c>
      <c r="F51" s="3" t="b">
        <f>ISNA(VLOOKUP(B51,class2!$A$1:$B$86,2,FALSE))</f>
        <v>0</v>
      </c>
      <c r="G51" s="3">
        <f t="shared" si="0"/>
        <v>1</v>
      </c>
      <c r="H51" s="3">
        <f>VLOOKUP(B51,class3!$A$1:$F$90,6,FALSE)</f>
        <v>55</v>
      </c>
      <c r="I51" s="3">
        <f>VLOOKUP(B51,class4!$A$1:$F$90,6,FALSE)</f>
        <v>65</v>
      </c>
      <c r="J51" s="3"/>
      <c r="K51" s="3"/>
      <c r="L51" s="3">
        <f t="shared" si="1"/>
        <v>135</v>
      </c>
    </row>
    <row r="52" spans="1:12" x14ac:dyDescent="0.2">
      <c r="A52" s="3">
        <v>48</v>
      </c>
      <c r="B52" s="3" t="s">
        <v>49</v>
      </c>
      <c r="C52" s="3" t="s">
        <v>93</v>
      </c>
      <c r="D52" s="3">
        <v>1</v>
      </c>
      <c r="E52" s="3">
        <v>1</v>
      </c>
      <c r="F52" s="3" t="b">
        <f>ISNA(VLOOKUP(B52,class2!$A$1:$B$86,2,FALSE))</f>
        <v>0</v>
      </c>
      <c r="G52" s="3">
        <f t="shared" si="0"/>
        <v>1</v>
      </c>
      <c r="H52" s="3">
        <f>VLOOKUP(B52,class3!$A$1:$F$90,6,FALSE)</f>
        <v>65</v>
      </c>
      <c r="I52" s="3">
        <f>VLOOKUP(B52,class4!$A$1:$F$90,6,FALSE)</f>
        <v>60</v>
      </c>
      <c r="J52" s="3"/>
      <c r="K52" s="3"/>
      <c r="L52" s="3">
        <f t="shared" si="1"/>
        <v>140</v>
      </c>
    </row>
    <row r="53" spans="1:12" x14ac:dyDescent="0.2">
      <c r="A53" s="3">
        <v>49</v>
      </c>
      <c r="B53" s="3" t="s">
        <v>45</v>
      </c>
      <c r="C53" s="3" t="s">
        <v>93</v>
      </c>
      <c r="D53" s="3">
        <v>1</v>
      </c>
      <c r="E53" s="3">
        <v>1</v>
      </c>
      <c r="F53" s="3" t="b">
        <f>ISNA(VLOOKUP(B53,class2!$A$1:$B$86,2,FALSE))</f>
        <v>0</v>
      </c>
      <c r="G53" s="3">
        <f t="shared" si="0"/>
        <v>1</v>
      </c>
      <c r="H53" s="3">
        <f>VLOOKUP(B53,class3!$A$1:$F$90,6,FALSE)</f>
        <v>60</v>
      </c>
      <c r="I53" s="3">
        <f>VLOOKUP(B53,class4!$A$1:$F$90,6,FALSE)</f>
        <v>55</v>
      </c>
      <c r="J53" s="3"/>
      <c r="K53" s="3"/>
      <c r="L53" s="3">
        <f t="shared" si="1"/>
        <v>130</v>
      </c>
    </row>
    <row r="54" spans="1:12" x14ac:dyDescent="0.2">
      <c r="A54" s="3">
        <v>50</v>
      </c>
      <c r="B54" s="3" t="s">
        <v>46</v>
      </c>
      <c r="C54" s="3" t="s">
        <v>93</v>
      </c>
      <c r="D54" s="3">
        <v>1</v>
      </c>
      <c r="E54" s="3">
        <v>1</v>
      </c>
      <c r="F54" s="3" t="b">
        <f>ISNA(VLOOKUP(B54,class2!$A$1:$B$86,2,FALSE))</f>
        <v>0</v>
      </c>
      <c r="G54" s="3">
        <f t="shared" si="0"/>
        <v>1</v>
      </c>
      <c r="H54" s="3">
        <f>VLOOKUP(B54,class3!$A$1:$F$90,6,FALSE)</f>
        <v>60</v>
      </c>
      <c r="I54" s="3">
        <f>VLOOKUP(B54,class4!$A$1:$F$90,6,FALSE)</f>
        <v>70</v>
      </c>
      <c r="J54" s="3"/>
      <c r="K54" s="3"/>
      <c r="L54" s="3">
        <f t="shared" si="1"/>
        <v>145</v>
      </c>
    </row>
    <row r="55" spans="1:12" x14ac:dyDescent="0.2">
      <c r="A55" s="3">
        <v>51</v>
      </c>
      <c r="B55" s="3" t="s">
        <v>47</v>
      </c>
      <c r="C55" s="3" t="s">
        <v>93</v>
      </c>
      <c r="D55" s="3">
        <v>1</v>
      </c>
      <c r="E55" s="3">
        <v>1</v>
      </c>
      <c r="F55" s="3" t="b">
        <f>ISNA(VLOOKUP(B55,class2!$A$1:$B$86,2,FALSE))</f>
        <v>0</v>
      </c>
      <c r="G55" s="3">
        <f t="shared" si="0"/>
        <v>1</v>
      </c>
      <c r="H55" s="3">
        <f>VLOOKUP(B55,class3!$A$1:$F$90,6,FALSE)</f>
        <v>60</v>
      </c>
      <c r="I55" s="3">
        <f>VLOOKUP(B55,class4!$A$1:$F$90,6,FALSE)</f>
        <v>70</v>
      </c>
      <c r="J55" s="3"/>
      <c r="K55" s="3"/>
      <c r="L55" s="3">
        <f t="shared" si="1"/>
        <v>145</v>
      </c>
    </row>
    <row r="56" spans="1:12" x14ac:dyDescent="0.2">
      <c r="A56" s="3">
        <v>52</v>
      </c>
      <c r="B56" s="3" t="s">
        <v>48</v>
      </c>
      <c r="C56" s="3" t="s">
        <v>93</v>
      </c>
      <c r="D56" s="3">
        <v>1</v>
      </c>
      <c r="E56" s="3">
        <v>1</v>
      </c>
      <c r="F56" s="3" t="b">
        <f>ISNA(VLOOKUP(B56,class2!$A$1:$B$86,2,FALSE))</f>
        <v>0</v>
      </c>
      <c r="G56" s="3">
        <f t="shared" si="0"/>
        <v>1</v>
      </c>
      <c r="H56" s="3">
        <f>VLOOKUP(B56,class3!$A$1:$F$90,6,FALSE)</f>
        <v>60</v>
      </c>
      <c r="I56" s="3">
        <f>VLOOKUP(B56,class4!$A$1:$F$90,6,FALSE)</f>
        <v>70</v>
      </c>
      <c r="J56" s="3"/>
      <c r="K56" s="3"/>
      <c r="L56" s="3">
        <f t="shared" si="1"/>
        <v>145</v>
      </c>
    </row>
    <row r="57" spans="1:12" x14ac:dyDescent="0.2">
      <c r="A57" s="3">
        <v>53</v>
      </c>
      <c r="B57" s="3" t="s">
        <v>55</v>
      </c>
      <c r="C57" s="3" t="s">
        <v>93</v>
      </c>
      <c r="D57" s="3">
        <v>1</v>
      </c>
      <c r="E57" s="3">
        <v>1</v>
      </c>
      <c r="F57" s="3" t="b">
        <f>ISNA(VLOOKUP(B57,class2!$A$1:$B$86,2,FALSE))</f>
        <v>0</v>
      </c>
      <c r="G57" s="3">
        <f t="shared" si="0"/>
        <v>1</v>
      </c>
      <c r="H57" s="3">
        <f>VLOOKUP(B57,class3!$A$1:$F$90,6,FALSE)</f>
        <v>65</v>
      </c>
      <c r="I57" s="3">
        <f>VLOOKUP(B57,class4!$A$1:$F$90,6,FALSE)</f>
        <v>70</v>
      </c>
      <c r="J57" s="3"/>
      <c r="K57" s="3"/>
      <c r="L57" s="3">
        <f t="shared" si="1"/>
        <v>150</v>
      </c>
    </row>
    <row r="58" spans="1:12" x14ac:dyDescent="0.2">
      <c r="A58" s="3">
        <v>54</v>
      </c>
      <c r="B58" s="3" t="s">
        <v>50</v>
      </c>
      <c r="C58" s="3" t="s">
        <v>93</v>
      </c>
      <c r="D58" s="3">
        <v>1</v>
      </c>
      <c r="E58" s="3">
        <v>1</v>
      </c>
      <c r="F58" s="3" t="b">
        <f>ISNA(VLOOKUP(B58,class2!$A$1:$B$86,2,FALSE))</f>
        <v>0</v>
      </c>
      <c r="G58" s="3">
        <f t="shared" si="0"/>
        <v>1</v>
      </c>
      <c r="H58" s="3">
        <f>VLOOKUP(B58,class3!$A$1:$F$90,6,FALSE)</f>
        <v>55</v>
      </c>
      <c r="I58" s="3">
        <f>VLOOKUP(B58,class4!$A$1:$F$90,6,FALSE)</f>
        <v>65</v>
      </c>
      <c r="J58" s="3"/>
      <c r="K58" s="3"/>
      <c r="L58" s="3">
        <f t="shared" si="1"/>
        <v>135</v>
      </c>
    </row>
    <row r="59" spans="1:12" x14ac:dyDescent="0.2">
      <c r="A59" s="3">
        <v>55</v>
      </c>
      <c r="B59" s="3" t="s">
        <v>51</v>
      </c>
      <c r="C59" s="3" t="s">
        <v>93</v>
      </c>
      <c r="D59" s="3">
        <v>1</v>
      </c>
      <c r="E59" s="3">
        <v>1</v>
      </c>
      <c r="F59" s="3" t="b">
        <f>ISNA(VLOOKUP(B59,class2!$A$1:$B$86,2,FALSE))</f>
        <v>0</v>
      </c>
      <c r="G59" s="3">
        <f t="shared" si="0"/>
        <v>1</v>
      </c>
      <c r="H59" s="3">
        <f>VLOOKUP(B59,class3!$A$1:$F$90,6,FALSE)</f>
        <v>60</v>
      </c>
      <c r="I59" s="3">
        <f>VLOOKUP(B59,class4!$A$1:$F$90,6,FALSE)</f>
        <v>80</v>
      </c>
      <c r="J59" s="3"/>
      <c r="K59" s="3"/>
      <c r="L59" s="3">
        <f t="shared" si="1"/>
        <v>155</v>
      </c>
    </row>
    <row r="60" spans="1:12" x14ac:dyDescent="0.2">
      <c r="A60" s="3">
        <v>56</v>
      </c>
      <c r="B60" s="3" t="s">
        <v>52</v>
      </c>
      <c r="C60" s="3" t="s">
        <v>93</v>
      </c>
      <c r="D60" s="3">
        <v>1</v>
      </c>
      <c r="E60" s="3">
        <v>1</v>
      </c>
      <c r="F60" s="3" t="b">
        <f>ISNA(VLOOKUP(B60,class2!$A$1:$B$86,2,FALSE))</f>
        <v>0</v>
      </c>
      <c r="G60" s="3">
        <f t="shared" si="0"/>
        <v>1</v>
      </c>
      <c r="H60" s="3">
        <f>VLOOKUP(B60,class3!$A$1:$F$90,6,FALSE)</f>
        <v>65</v>
      </c>
      <c r="I60" s="3">
        <f>VLOOKUP(B60,class4!$A$1:$F$90,6,FALSE)</f>
        <v>65</v>
      </c>
      <c r="J60" s="3"/>
      <c r="K60" s="3"/>
      <c r="L60" s="3">
        <f t="shared" si="1"/>
        <v>145</v>
      </c>
    </row>
    <row r="61" spans="1:12" x14ac:dyDescent="0.2">
      <c r="A61" s="3">
        <v>57</v>
      </c>
      <c r="B61" s="3" t="s">
        <v>53</v>
      </c>
      <c r="C61" s="3" t="s">
        <v>93</v>
      </c>
      <c r="D61" s="3">
        <v>1</v>
      </c>
      <c r="E61" s="3">
        <v>1</v>
      </c>
      <c r="F61" s="3" t="b">
        <f>ISNA(VLOOKUP(B61,class2!$A$1:$B$86,2,FALSE))</f>
        <v>0</v>
      </c>
      <c r="G61" s="3">
        <f t="shared" si="0"/>
        <v>1</v>
      </c>
      <c r="H61" s="3">
        <f>VLOOKUP(B61,class3!$A$1:$F$90,6,FALSE)</f>
        <v>65</v>
      </c>
      <c r="I61" s="3">
        <f>VLOOKUP(B61,class4!$A$1:$F$90,6,FALSE)</f>
        <v>65</v>
      </c>
      <c r="J61" s="3"/>
      <c r="K61" s="3"/>
      <c r="L61" s="3">
        <f t="shared" si="1"/>
        <v>145</v>
      </c>
    </row>
    <row r="62" spans="1:12" x14ac:dyDescent="0.2">
      <c r="A62" s="3">
        <v>58</v>
      </c>
      <c r="B62" s="3" t="s">
        <v>54</v>
      </c>
      <c r="C62" s="3" t="s">
        <v>93</v>
      </c>
      <c r="D62" s="3">
        <v>1</v>
      </c>
      <c r="E62" s="3">
        <v>1</v>
      </c>
      <c r="F62" s="3" t="b">
        <f>ISNA(VLOOKUP(B62,class2!$A$1:$B$86,2,FALSE))</f>
        <v>0</v>
      </c>
      <c r="G62" s="3">
        <f t="shared" si="0"/>
        <v>1</v>
      </c>
      <c r="H62" s="3">
        <f>VLOOKUP(B62,class3!$A$1:$F$90,6,FALSE)</f>
        <v>50</v>
      </c>
      <c r="I62" s="3">
        <f>VLOOKUP(B62,class4!$A$1:$F$90,6,FALSE)</f>
        <v>50</v>
      </c>
      <c r="J62" s="3"/>
      <c r="K62" s="3"/>
      <c r="L62" s="3">
        <f t="shared" si="1"/>
        <v>115</v>
      </c>
    </row>
    <row r="63" spans="1:12" x14ac:dyDescent="0.2">
      <c r="A63" s="3">
        <v>59</v>
      </c>
      <c r="B63" t="s">
        <v>106</v>
      </c>
      <c r="C63" s="3" t="s">
        <v>93</v>
      </c>
      <c r="D63" s="3">
        <v>1</v>
      </c>
      <c r="E63" s="3">
        <v>1</v>
      </c>
      <c r="F63" s="3" t="b">
        <f>ISNA(VLOOKUP(B63,class2!$A$1:$B$86,2,FALSE))</f>
        <v>0</v>
      </c>
      <c r="G63" s="3">
        <f t="shared" si="0"/>
        <v>1</v>
      </c>
      <c r="H63" s="3">
        <f>VLOOKUP(B63,class3!$A$1:$F$90,6,FALSE)</f>
        <v>60</v>
      </c>
      <c r="I63" s="3">
        <f>VLOOKUP(B63,class4!$A$1:$F$90,6,FALSE)</f>
        <v>80</v>
      </c>
      <c r="J63" s="3"/>
      <c r="K63" s="3"/>
      <c r="L63" s="3">
        <f t="shared" si="1"/>
        <v>155</v>
      </c>
    </row>
    <row r="64" spans="1:12" x14ac:dyDescent="0.2">
      <c r="A64" s="3">
        <v>60</v>
      </c>
      <c r="B64" s="3" t="s">
        <v>59</v>
      </c>
      <c r="C64" s="3" t="s">
        <v>94</v>
      </c>
      <c r="D64" s="3">
        <v>1</v>
      </c>
      <c r="E64" s="3">
        <v>1</v>
      </c>
      <c r="F64" s="3" t="b">
        <f>ISNA(VLOOKUP(B64,class2!$A$1:$B$86,2,FALSE))</f>
        <v>0</v>
      </c>
      <c r="G64" s="3">
        <f t="shared" si="0"/>
        <v>1</v>
      </c>
      <c r="H64" s="3">
        <f>VLOOKUP(B64,class3!$A$1:$F$90,6,FALSE)</f>
        <v>55</v>
      </c>
      <c r="I64" s="3">
        <f>VLOOKUP(B64,class4!$A$1:$F$90,6,FALSE)</f>
        <v>65</v>
      </c>
      <c r="J64" s="3"/>
      <c r="K64" s="3"/>
      <c r="L64" s="3">
        <f t="shared" si="1"/>
        <v>135</v>
      </c>
    </row>
    <row r="65" spans="1:12" x14ac:dyDescent="0.2">
      <c r="A65" s="3">
        <v>61</v>
      </c>
      <c r="B65" s="3" t="s">
        <v>56</v>
      </c>
      <c r="C65" s="3" t="s">
        <v>94</v>
      </c>
      <c r="D65" s="3">
        <v>1</v>
      </c>
      <c r="E65" s="3">
        <v>1</v>
      </c>
      <c r="F65" s="3" t="b">
        <f>ISNA(VLOOKUP(B65,class2!$A$1:$B$86,2,FALSE))</f>
        <v>0</v>
      </c>
      <c r="G65" s="3">
        <f t="shared" si="0"/>
        <v>1</v>
      </c>
      <c r="H65" s="3">
        <f>VLOOKUP(B65,class3!$A$1:$F$90,6,FALSE)</f>
        <v>50</v>
      </c>
      <c r="I65" s="3">
        <f>VLOOKUP(B65,class4!$A$1:$F$90,6,FALSE)</f>
        <v>65</v>
      </c>
      <c r="J65" s="3"/>
      <c r="K65" s="3"/>
      <c r="L65" s="3">
        <f t="shared" si="1"/>
        <v>130</v>
      </c>
    </row>
    <row r="66" spans="1:12" x14ac:dyDescent="0.2">
      <c r="A66" s="3">
        <v>62</v>
      </c>
      <c r="B66" s="3" t="s">
        <v>57</v>
      </c>
      <c r="C66" s="3" t="s">
        <v>94</v>
      </c>
      <c r="D66" s="3">
        <v>1</v>
      </c>
      <c r="E66" s="3">
        <v>1</v>
      </c>
      <c r="F66" s="3" t="b">
        <f>ISNA(VLOOKUP(B66,class2!$A$1:$B$86,2,FALSE))</f>
        <v>0</v>
      </c>
      <c r="G66" s="3">
        <f t="shared" si="0"/>
        <v>1</v>
      </c>
      <c r="H66" s="3">
        <f>VLOOKUP(B66,class3!$A$1:$F$90,6,FALSE)</f>
        <v>55</v>
      </c>
      <c r="I66" s="3">
        <f>VLOOKUP(B66,class4!$A$1:$F$90,6,FALSE)</f>
        <v>70</v>
      </c>
      <c r="J66" s="3"/>
      <c r="K66" s="3"/>
      <c r="L66" s="3">
        <f t="shared" si="1"/>
        <v>140</v>
      </c>
    </row>
    <row r="67" spans="1:12" x14ac:dyDescent="0.2">
      <c r="A67" s="3">
        <v>63</v>
      </c>
      <c r="B67" s="3" t="s">
        <v>58</v>
      </c>
      <c r="C67" s="3" t="s">
        <v>94</v>
      </c>
      <c r="D67" s="3">
        <v>1</v>
      </c>
      <c r="E67" s="3">
        <v>1</v>
      </c>
      <c r="F67" s="3" t="b">
        <f>ISNA(VLOOKUP(B67,class2!$A$1:$B$86,2,FALSE))</f>
        <v>0</v>
      </c>
      <c r="G67" s="3">
        <f t="shared" si="0"/>
        <v>1</v>
      </c>
      <c r="H67" s="3">
        <f>VLOOKUP(B67,class3!$A$1:$F$90,6,FALSE)</f>
        <v>50</v>
      </c>
      <c r="I67" s="3">
        <f>VLOOKUP(B67,class4!$A$1:$F$90,6,FALSE)</f>
        <v>45</v>
      </c>
      <c r="J67" s="3"/>
      <c r="K67" s="3"/>
      <c r="L67" s="3">
        <f t="shared" si="1"/>
        <v>110</v>
      </c>
    </row>
    <row r="68" spans="1:12" x14ac:dyDescent="0.2">
      <c r="A68" s="3">
        <v>64</v>
      </c>
      <c r="B68" s="3" t="s">
        <v>60</v>
      </c>
      <c r="C68" s="3" t="s">
        <v>94</v>
      </c>
      <c r="D68" s="3">
        <v>1</v>
      </c>
      <c r="E68" s="3">
        <v>1</v>
      </c>
      <c r="F68" s="3" t="b">
        <f>ISNA(VLOOKUP(B68,class2!$A$1:$B$86,2,FALSE))</f>
        <v>0</v>
      </c>
      <c r="G68" s="3">
        <f t="shared" si="0"/>
        <v>1</v>
      </c>
      <c r="H68" s="3">
        <f>VLOOKUP(B68,class3!$A$1:$F$90,6,FALSE)</f>
        <v>55</v>
      </c>
      <c r="I68" s="3">
        <f>VLOOKUP(B68,class4!$A$1:$F$90,6,FALSE)</f>
        <v>45</v>
      </c>
      <c r="J68" s="3"/>
      <c r="K68" s="3"/>
      <c r="L68" s="3">
        <f t="shared" si="1"/>
        <v>115</v>
      </c>
    </row>
    <row r="69" spans="1:12" x14ac:dyDescent="0.2">
      <c r="A69" s="3">
        <v>65</v>
      </c>
      <c r="B69" s="3" t="s">
        <v>64</v>
      </c>
      <c r="C69" s="3" t="s">
        <v>94</v>
      </c>
      <c r="D69" s="3">
        <v>1</v>
      </c>
      <c r="E69" s="3">
        <v>1</v>
      </c>
      <c r="F69" s="3" t="b">
        <f>ISNA(VLOOKUP(B69,class2!$A$1:$B$86,2,FALSE))</f>
        <v>0</v>
      </c>
      <c r="G69" s="3">
        <f t="shared" si="0"/>
        <v>1</v>
      </c>
      <c r="H69" s="3">
        <f>VLOOKUP(B69,class3!$A$1:$F$90,6,FALSE)</f>
        <v>40</v>
      </c>
      <c r="I69" s="3">
        <f>VLOOKUP(B69,class4!$A$1:$F$90,6,FALSE)</f>
        <v>40</v>
      </c>
      <c r="J69" s="3"/>
      <c r="K69" s="3"/>
      <c r="L69" s="3">
        <f t="shared" si="1"/>
        <v>95</v>
      </c>
    </row>
    <row r="70" spans="1:12" x14ac:dyDescent="0.2">
      <c r="A70" s="3">
        <v>66</v>
      </c>
      <c r="B70" s="3" t="s">
        <v>61</v>
      </c>
      <c r="C70" s="3" t="s">
        <v>94</v>
      </c>
      <c r="D70" s="3">
        <v>1</v>
      </c>
      <c r="E70" s="3">
        <v>1</v>
      </c>
      <c r="F70" s="3" t="b">
        <f>ISNA(VLOOKUP(B70,class2!$A$1:$B$86,2,FALSE))</f>
        <v>0</v>
      </c>
      <c r="G70" s="3">
        <f t="shared" si="0"/>
        <v>1</v>
      </c>
      <c r="H70" s="3">
        <f>VLOOKUP(B70,class3!$A$1:$F$90,6,FALSE)</f>
        <v>45</v>
      </c>
      <c r="I70" s="3">
        <f>VLOOKUP(B70,class4!$A$1:$F$90,6,FALSE)</f>
        <v>55</v>
      </c>
      <c r="J70" s="3"/>
      <c r="K70" s="3"/>
      <c r="L70" s="3">
        <f t="shared" ref="L70:L93" si="2">D70*5+E70*5+G70*5+H70+I70</f>
        <v>115</v>
      </c>
    </row>
    <row r="71" spans="1:12" x14ac:dyDescent="0.2">
      <c r="A71" s="3">
        <v>67</v>
      </c>
      <c r="B71" s="3" t="s">
        <v>62</v>
      </c>
      <c r="C71" s="3" t="s">
        <v>94</v>
      </c>
      <c r="D71" s="3">
        <v>1</v>
      </c>
      <c r="E71" s="3">
        <v>1</v>
      </c>
      <c r="F71" s="3" t="b">
        <f>ISNA(VLOOKUP(B71,class2!$A$1:$B$86,2,FALSE))</f>
        <v>0</v>
      </c>
      <c r="G71" s="3">
        <f t="shared" ref="G71:G93" si="3">IF(F71=FALSE,1,-1)</f>
        <v>1</v>
      </c>
      <c r="H71" s="3">
        <f>VLOOKUP(B71,class3!$A$1:$F$90,6,FALSE)</f>
        <v>55</v>
      </c>
      <c r="I71" s="3">
        <f>VLOOKUP(B71,class4!$A$1:$F$90,6,FALSE)</f>
        <v>35</v>
      </c>
      <c r="J71" s="3"/>
      <c r="K71" s="3"/>
      <c r="L71" s="3">
        <f t="shared" si="2"/>
        <v>105</v>
      </c>
    </row>
    <row r="72" spans="1:12" x14ac:dyDescent="0.2">
      <c r="A72" s="3">
        <v>68</v>
      </c>
      <c r="B72" s="3" t="s">
        <v>63</v>
      </c>
      <c r="C72" s="3" t="s">
        <v>94</v>
      </c>
      <c r="D72" s="3">
        <v>1</v>
      </c>
      <c r="E72" s="3">
        <v>1</v>
      </c>
      <c r="F72" s="3" t="b">
        <f>ISNA(VLOOKUP(B72,class2!$A$1:$B$86,2,FALSE))</f>
        <v>0</v>
      </c>
      <c r="G72" s="3">
        <f t="shared" si="3"/>
        <v>1</v>
      </c>
      <c r="H72" s="3">
        <f>VLOOKUP(B72,class3!$A$1:$F$90,6,FALSE)</f>
        <v>50</v>
      </c>
      <c r="I72" s="3">
        <f>VLOOKUP(B72,class4!$A$1:$F$90,6,FALSE)</f>
        <v>65</v>
      </c>
      <c r="J72" s="3"/>
      <c r="K72" s="3"/>
      <c r="L72" s="3">
        <f t="shared" si="2"/>
        <v>130</v>
      </c>
    </row>
    <row r="73" spans="1:12" x14ac:dyDescent="0.2">
      <c r="A73" s="3">
        <v>69</v>
      </c>
      <c r="B73" s="3" t="s">
        <v>65</v>
      </c>
      <c r="C73" s="3" t="s">
        <v>94</v>
      </c>
      <c r="D73" s="3">
        <v>1</v>
      </c>
      <c r="E73" s="3">
        <v>1</v>
      </c>
      <c r="F73" s="3" t="b">
        <f>ISNA(VLOOKUP(B73,class2!$A$1:$B$86,2,FALSE))</f>
        <v>0</v>
      </c>
      <c r="G73" s="3">
        <f t="shared" si="3"/>
        <v>1</v>
      </c>
      <c r="H73" s="3">
        <f>VLOOKUP(B73,class3!$A$1:$F$90,6,FALSE)</f>
        <v>45</v>
      </c>
      <c r="I73" s="3">
        <f>VLOOKUP(B73,class4!$A$1:$F$90,6,FALSE)</f>
        <v>60</v>
      </c>
      <c r="J73" s="3"/>
      <c r="K73" s="3"/>
      <c r="L73" s="3">
        <f t="shared" si="2"/>
        <v>120</v>
      </c>
    </row>
    <row r="74" spans="1:12" x14ac:dyDescent="0.2">
      <c r="A74" s="3">
        <v>70</v>
      </c>
      <c r="B74" s="3" t="s">
        <v>66</v>
      </c>
      <c r="C74" s="3" t="s">
        <v>94</v>
      </c>
      <c r="D74" s="3">
        <v>1</v>
      </c>
      <c r="E74" s="3">
        <v>1</v>
      </c>
      <c r="F74" s="3" t="b">
        <f>ISNA(VLOOKUP(B74,class2!$A$1:$B$86,2,FALSE))</f>
        <v>0</v>
      </c>
      <c r="G74" s="3">
        <f t="shared" si="3"/>
        <v>1</v>
      </c>
      <c r="H74" s="3">
        <f>VLOOKUP(B74,class3!$A$1:$F$90,6,FALSE)</f>
        <v>55</v>
      </c>
      <c r="I74" s="3">
        <f>VLOOKUP(B74,class4!$A$1:$F$90,6,FALSE)</f>
        <v>60</v>
      </c>
      <c r="J74" s="3"/>
      <c r="K74" s="3"/>
      <c r="L74" s="3">
        <f t="shared" si="2"/>
        <v>130</v>
      </c>
    </row>
    <row r="75" spans="1:12" x14ac:dyDescent="0.2">
      <c r="A75" s="3">
        <v>71</v>
      </c>
      <c r="B75" s="3" t="s">
        <v>67</v>
      </c>
      <c r="C75" s="3" t="s">
        <v>94</v>
      </c>
      <c r="D75" s="3">
        <v>1</v>
      </c>
      <c r="E75" s="3">
        <v>1</v>
      </c>
      <c r="F75" s="3" t="b">
        <f>ISNA(VLOOKUP(B75,class2!$A$1:$B$86,2,FALSE))</f>
        <v>0</v>
      </c>
      <c r="G75" s="3">
        <f t="shared" si="3"/>
        <v>1</v>
      </c>
      <c r="H75" s="3">
        <f>VLOOKUP(B75,class3!$A$1:$F$90,6,FALSE)</f>
        <v>55</v>
      </c>
      <c r="I75" s="3">
        <f>VLOOKUP(B75,class4!$A$1:$F$90,6,FALSE)</f>
        <v>60</v>
      </c>
      <c r="J75" s="3"/>
      <c r="K75" s="3"/>
      <c r="L75" s="3">
        <f t="shared" si="2"/>
        <v>130</v>
      </c>
    </row>
    <row r="76" spans="1:12" x14ac:dyDescent="0.2">
      <c r="A76" s="3">
        <v>72</v>
      </c>
      <c r="B76" s="3" t="s">
        <v>73</v>
      </c>
      <c r="C76" s="3" t="s">
        <v>94</v>
      </c>
      <c r="D76" s="3">
        <v>1</v>
      </c>
      <c r="E76" s="3">
        <v>1</v>
      </c>
      <c r="F76" s="3" t="b">
        <f>ISNA(VLOOKUP(B76,class2!$A$1:$B$86,2,FALSE))</f>
        <v>0</v>
      </c>
      <c r="G76" s="3">
        <f t="shared" si="3"/>
        <v>1</v>
      </c>
      <c r="H76" s="3">
        <f>VLOOKUP(B76,class3!$A$1:$F$90,6,FALSE)</f>
        <v>45</v>
      </c>
      <c r="I76" s="3">
        <f>VLOOKUP(B76,class4!$A$1:$F$90,6,FALSE)</f>
        <v>55</v>
      </c>
      <c r="J76" s="3"/>
      <c r="K76" s="3"/>
      <c r="L76" s="3">
        <f t="shared" si="2"/>
        <v>115</v>
      </c>
    </row>
    <row r="77" spans="1:12" x14ac:dyDescent="0.2">
      <c r="A77" s="3">
        <v>73</v>
      </c>
      <c r="B77" s="3" t="s">
        <v>68</v>
      </c>
      <c r="C77" s="3" t="s">
        <v>94</v>
      </c>
      <c r="D77" s="3">
        <v>1</v>
      </c>
      <c r="E77" s="3">
        <v>1</v>
      </c>
      <c r="F77" s="3" t="b">
        <f>ISNA(VLOOKUP(B77,class2!$A$1:$B$86,2,FALSE))</f>
        <v>0</v>
      </c>
      <c r="G77" s="3">
        <f t="shared" si="3"/>
        <v>1</v>
      </c>
      <c r="H77" s="3">
        <f>VLOOKUP(B77,class3!$A$1:$F$90,6,FALSE)</f>
        <v>60</v>
      </c>
      <c r="I77" s="3">
        <f>VLOOKUP(B77,class4!$A$1:$F$90,6,FALSE)</f>
        <v>60</v>
      </c>
      <c r="J77" s="3"/>
      <c r="K77" s="3"/>
      <c r="L77" s="3">
        <f t="shared" si="2"/>
        <v>135</v>
      </c>
    </row>
    <row r="78" spans="1:12" x14ac:dyDescent="0.2">
      <c r="A78" s="3">
        <v>74</v>
      </c>
      <c r="B78" s="3" t="s">
        <v>69</v>
      </c>
      <c r="C78" s="3" t="s">
        <v>94</v>
      </c>
      <c r="D78" s="3">
        <v>1</v>
      </c>
      <c r="E78" s="3">
        <v>1</v>
      </c>
      <c r="F78" s="3" t="b">
        <f>ISNA(VLOOKUP(B78,class2!$A$1:$B$86,2,FALSE))</f>
        <v>0</v>
      </c>
      <c r="G78" s="3">
        <f t="shared" si="3"/>
        <v>1</v>
      </c>
      <c r="H78" s="3">
        <f>VLOOKUP(B78,class3!$A$1:$F$90,6,FALSE)</f>
        <v>55</v>
      </c>
      <c r="I78" s="3">
        <f>VLOOKUP(B78,class4!$A$1:$F$90,6,FALSE)</f>
        <v>60</v>
      </c>
      <c r="J78" s="3"/>
      <c r="K78" s="3"/>
      <c r="L78" s="3">
        <f t="shared" si="2"/>
        <v>130</v>
      </c>
    </row>
    <row r="79" spans="1:12" x14ac:dyDescent="0.2">
      <c r="A79" s="3">
        <v>75</v>
      </c>
      <c r="B79" s="3" t="s">
        <v>70</v>
      </c>
      <c r="C79" s="3" t="s">
        <v>94</v>
      </c>
      <c r="D79" s="3">
        <v>1</v>
      </c>
      <c r="E79" s="3">
        <v>1</v>
      </c>
      <c r="F79" s="3" t="b">
        <f>ISNA(VLOOKUP(B79,class2!$A$1:$B$86,2,FALSE))</f>
        <v>0</v>
      </c>
      <c r="G79" s="3">
        <f t="shared" si="3"/>
        <v>1</v>
      </c>
      <c r="H79" s="3">
        <f>VLOOKUP(B79,class3!$A$1:$F$90,6,FALSE)</f>
        <v>45</v>
      </c>
      <c r="I79" s="3">
        <f>VLOOKUP(B79,class4!$A$1:$F$90,6,FALSE)</f>
        <v>40</v>
      </c>
      <c r="J79" s="3"/>
      <c r="K79" s="3"/>
      <c r="L79" s="3">
        <f t="shared" si="2"/>
        <v>100</v>
      </c>
    </row>
    <row r="80" spans="1:12" x14ac:dyDescent="0.2">
      <c r="A80" s="3">
        <v>76</v>
      </c>
      <c r="B80" s="3" t="s">
        <v>71</v>
      </c>
      <c r="C80" s="3" t="s">
        <v>94</v>
      </c>
      <c r="D80" s="3">
        <v>1</v>
      </c>
      <c r="E80" s="3">
        <v>1</v>
      </c>
      <c r="F80" s="3" t="b">
        <f>ISNA(VLOOKUP(B80,class2!$A$1:$B$86,2,FALSE))</f>
        <v>1</v>
      </c>
      <c r="G80" s="3">
        <f t="shared" si="3"/>
        <v>-1</v>
      </c>
      <c r="H80" s="3" t="e">
        <f>VLOOKUP(B80,class3!$A$1:$F$90,6,FALSE)</f>
        <v>#N/A</v>
      </c>
      <c r="I80" s="3">
        <f>VLOOKUP(B80,class4!$A$1:$F$90,6,FALSE)</f>
        <v>45</v>
      </c>
      <c r="J80" s="3"/>
      <c r="K80" s="3"/>
      <c r="L80" s="3" t="e">
        <f t="shared" si="2"/>
        <v>#N/A</v>
      </c>
    </row>
    <row r="81" spans="1:12" x14ac:dyDescent="0.2">
      <c r="A81" s="3">
        <v>77</v>
      </c>
      <c r="B81" s="3" t="s">
        <v>72</v>
      </c>
      <c r="C81" s="3" t="s">
        <v>94</v>
      </c>
      <c r="D81" s="3">
        <v>1</v>
      </c>
      <c r="E81" s="3">
        <v>1</v>
      </c>
      <c r="F81" s="3" t="b">
        <f>ISNA(VLOOKUP(B81,class2!$A$1:$B$86,2,FALSE))</f>
        <v>0</v>
      </c>
      <c r="G81" s="3">
        <f t="shared" si="3"/>
        <v>1</v>
      </c>
      <c r="H81" s="3">
        <f>VLOOKUP(B81,class3!$A$1:$F$90,6,FALSE)</f>
        <v>30</v>
      </c>
      <c r="I81" s="3">
        <f>VLOOKUP(B81,class4!$A$1:$F$90,6,FALSE)</f>
        <v>45</v>
      </c>
      <c r="J81" s="3"/>
      <c r="K81" s="3"/>
      <c r="L81" s="3">
        <f t="shared" si="2"/>
        <v>90</v>
      </c>
    </row>
    <row r="82" spans="1:12" x14ac:dyDescent="0.2">
      <c r="A82" s="3">
        <v>78</v>
      </c>
      <c r="B82" s="3" t="s">
        <v>74</v>
      </c>
      <c r="C82" s="3" t="s">
        <v>94</v>
      </c>
      <c r="D82" s="3">
        <v>1</v>
      </c>
      <c r="E82" s="3">
        <v>1</v>
      </c>
      <c r="F82" s="3" t="b">
        <f>ISNA(VLOOKUP(B82,class2!$A$1:$B$86,2,FALSE))</f>
        <v>0</v>
      </c>
      <c r="G82" s="3">
        <f t="shared" si="3"/>
        <v>1</v>
      </c>
      <c r="H82" s="3">
        <f>VLOOKUP(B82,class3!$A$1:$F$90,6,FALSE)</f>
        <v>45</v>
      </c>
      <c r="I82" s="3">
        <f>VLOOKUP(B82,class4!$A$1:$F$90,6,FALSE)</f>
        <v>65</v>
      </c>
      <c r="J82" s="3"/>
      <c r="K82" s="3"/>
      <c r="L82" s="3">
        <f t="shared" si="2"/>
        <v>125</v>
      </c>
    </row>
    <row r="83" spans="1:12" x14ac:dyDescent="0.2">
      <c r="A83" s="3">
        <v>79</v>
      </c>
      <c r="B83" s="3" t="s">
        <v>75</v>
      </c>
      <c r="C83" s="3" t="s">
        <v>94</v>
      </c>
      <c r="D83" s="3">
        <v>1</v>
      </c>
      <c r="E83" s="3">
        <v>1</v>
      </c>
      <c r="F83" s="3" t="b">
        <f>ISNA(VLOOKUP(B83,class2!$A$1:$B$86,2,FALSE))</f>
        <v>0</v>
      </c>
      <c r="G83" s="3">
        <f t="shared" si="3"/>
        <v>1</v>
      </c>
      <c r="H83" s="3">
        <f>VLOOKUP(B83,class3!$A$1:$F$90,6,FALSE)</f>
        <v>50</v>
      </c>
      <c r="I83" s="3">
        <f>VLOOKUP(B83,class4!$A$1:$F$90,6,FALSE)</f>
        <v>70</v>
      </c>
      <c r="J83" s="3"/>
      <c r="K83" s="3"/>
      <c r="L83" s="3">
        <f t="shared" si="2"/>
        <v>135</v>
      </c>
    </row>
    <row r="84" spans="1:12" x14ac:dyDescent="0.2">
      <c r="A84" s="3">
        <v>80</v>
      </c>
      <c r="B84" s="3" t="s">
        <v>78</v>
      </c>
      <c r="C84" s="3" t="s">
        <v>94</v>
      </c>
      <c r="D84" s="3">
        <v>1</v>
      </c>
      <c r="E84" s="3">
        <v>1</v>
      </c>
      <c r="F84" s="3" t="b">
        <f>ISNA(VLOOKUP(B84,class2!$A$1:$B$86,2,FALSE))</f>
        <v>0</v>
      </c>
      <c r="G84" s="3">
        <f t="shared" si="3"/>
        <v>1</v>
      </c>
      <c r="H84" s="3">
        <f>VLOOKUP(B84,class3!$A$1:$F$90,6,FALSE)</f>
        <v>55</v>
      </c>
      <c r="I84" s="3" t="e">
        <f>VLOOKUP(B84,class4!$A$1:$F$90,6,FALSE)</f>
        <v>#N/A</v>
      </c>
      <c r="J84" s="3"/>
      <c r="K84" s="3"/>
      <c r="L84" s="3" t="e">
        <f t="shared" si="2"/>
        <v>#N/A</v>
      </c>
    </row>
    <row r="85" spans="1:12" x14ac:dyDescent="0.2">
      <c r="A85" s="3">
        <v>81</v>
      </c>
      <c r="B85" s="3" t="s">
        <v>76</v>
      </c>
      <c r="C85" s="3" t="s">
        <v>94</v>
      </c>
      <c r="D85" s="3">
        <v>1</v>
      </c>
      <c r="E85" s="3">
        <v>1</v>
      </c>
      <c r="F85" s="3" t="b">
        <f>ISNA(VLOOKUP(B85,class2!$A$1:$B$86,2,FALSE))</f>
        <v>0</v>
      </c>
      <c r="G85" s="3">
        <f t="shared" si="3"/>
        <v>1</v>
      </c>
      <c r="H85" s="3">
        <f>VLOOKUP(B85,class3!$A$1:$F$90,6,FALSE)</f>
        <v>55</v>
      </c>
      <c r="I85" s="3">
        <f>VLOOKUP(B85,class4!$A$1:$F$90,6,FALSE)</f>
        <v>80</v>
      </c>
      <c r="J85" s="3"/>
      <c r="K85" s="3"/>
      <c r="L85" s="3">
        <f t="shared" si="2"/>
        <v>150</v>
      </c>
    </row>
    <row r="86" spans="1:12" x14ac:dyDescent="0.2">
      <c r="A86" s="3">
        <v>82</v>
      </c>
      <c r="B86" s="3" t="s">
        <v>77</v>
      </c>
      <c r="C86" s="3" t="s">
        <v>94</v>
      </c>
      <c r="D86" s="3">
        <v>1</v>
      </c>
      <c r="E86" s="3">
        <v>1</v>
      </c>
      <c r="F86" s="3" t="b">
        <f>ISNA(VLOOKUP(B86,class2!$A$1:$B$86,2,FALSE))</f>
        <v>0</v>
      </c>
      <c r="G86" s="3">
        <f t="shared" si="3"/>
        <v>1</v>
      </c>
      <c r="H86" s="3">
        <f>VLOOKUP(B86,class3!$A$1:$F$90,6,FALSE)</f>
        <v>50</v>
      </c>
      <c r="I86" s="3" t="e">
        <f>VLOOKUP(B86,class4!$A$1:$F$90,6,FALSE)</f>
        <v>#N/A</v>
      </c>
      <c r="J86" s="3"/>
      <c r="K86" s="3"/>
      <c r="L86" s="3" t="e">
        <f t="shared" si="2"/>
        <v>#N/A</v>
      </c>
    </row>
    <row r="87" spans="1:12" x14ac:dyDescent="0.2">
      <c r="A87" s="3">
        <v>83</v>
      </c>
      <c r="B87" s="3" t="s">
        <v>79</v>
      </c>
      <c r="C87" s="3" t="s">
        <v>94</v>
      </c>
      <c r="D87" s="3">
        <v>1</v>
      </c>
      <c r="E87" s="3">
        <v>1</v>
      </c>
      <c r="F87" s="3" t="b">
        <f>ISNA(VLOOKUP(B87,class2!$A$1:$B$86,2,FALSE))</f>
        <v>0</v>
      </c>
      <c r="G87" s="3">
        <f t="shared" si="3"/>
        <v>1</v>
      </c>
      <c r="H87" s="3">
        <f>VLOOKUP(B87,class3!$A$1:$F$90,6,FALSE)</f>
        <v>50</v>
      </c>
      <c r="I87" s="3">
        <f>VLOOKUP(B87,class4!$A$1:$F$90,6,FALSE)</f>
        <v>45</v>
      </c>
      <c r="J87" s="3"/>
      <c r="K87" s="3"/>
      <c r="L87" s="3">
        <f t="shared" si="2"/>
        <v>110</v>
      </c>
    </row>
    <row r="88" spans="1:12" x14ac:dyDescent="0.2">
      <c r="A88" s="3">
        <v>84</v>
      </c>
      <c r="B88" s="3" t="s">
        <v>80</v>
      </c>
      <c r="C88" s="3" t="s">
        <v>94</v>
      </c>
      <c r="D88" s="3">
        <v>0</v>
      </c>
      <c r="E88" s="3">
        <v>1</v>
      </c>
      <c r="F88" s="3" t="b">
        <f>ISNA(VLOOKUP(B88,class2!$A$1:$B$86,2,FALSE))</f>
        <v>0</v>
      </c>
      <c r="G88" s="3">
        <f t="shared" si="3"/>
        <v>1</v>
      </c>
      <c r="H88" s="3">
        <f>VLOOKUP(B88,class3!$A$1:$F$90,6,FALSE)</f>
        <v>45</v>
      </c>
      <c r="I88" s="3">
        <f>VLOOKUP(B88,class4!$A$1:$F$90,6,FALSE)</f>
        <v>45</v>
      </c>
      <c r="J88" s="3"/>
      <c r="K88" s="3"/>
      <c r="L88" s="3">
        <f t="shared" si="2"/>
        <v>100</v>
      </c>
    </row>
    <row r="89" spans="1:12" x14ac:dyDescent="0.2">
      <c r="A89" s="3">
        <v>85</v>
      </c>
      <c r="B89" s="3" t="s">
        <v>81</v>
      </c>
      <c r="C89" s="3" t="s">
        <v>95</v>
      </c>
      <c r="D89" s="3">
        <v>1</v>
      </c>
      <c r="E89" s="3">
        <v>1</v>
      </c>
      <c r="F89" s="3" t="b">
        <f>ISNA(VLOOKUP(B89,class2!$A$1:$B$86,2,FALSE))</f>
        <v>0</v>
      </c>
      <c r="G89" s="3">
        <f t="shared" si="3"/>
        <v>1</v>
      </c>
      <c r="H89" s="3">
        <f>VLOOKUP(B89,class3!$A$1:$F$90,6,FALSE)</f>
        <v>50</v>
      </c>
      <c r="I89" s="3" t="e">
        <f>VLOOKUP(B89,class4!$A$1:$F$90,6,FALSE)</f>
        <v>#N/A</v>
      </c>
      <c r="J89" s="3"/>
      <c r="K89" s="3"/>
      <c r="L89" s="3" t="e">
        <f t="shared" si="2"/>
        <v>#N/A</v>
      </c>
    </row>
    <row r="90" spans="1:12" x14ac:dyDescent="0.2">
      <c r="A90" s="3">
        <v>86</v>
      </c>
      <c r="B90" s="3" t="s">
        <v>83</v>
      </c>
      <c r="C90" s="3" t="s">
        <v>96</v>
      </c>
      <c r="D90" s="3">
        <v>1</v>
      </c>
      <c r="E90" s="3">
        <v>1</v>
      </c>
      <c r="F90" s="3" t="b">
        <f>ISNA(VLOOKUP(B90,class2!$A$1:$B$86,2,FALSE))</f>
        <v>1</v>
      </c>
      <c r="G90" s="3">
        <f t="shared" si="3"/>
        <v>-1</v>
      </c>
      <c r="H90" s="3" t="e">
        <f>VLOOKUP(B90,class3!$A$1:$F$90,6,FALSE)</f>
        <v>#N/A</v>
      </c>
      <c r="I90" s="3" t="e">
        <f>VLOOKUP(B90,class4!$A$1:$F$90,6,FALSE)</f>
        <v>#N/A</v>
      </c>
      <c r="J90" s="3"/>
      <c r="K90" s="3"/>
      <c r="L90" s="3" t="e">
        <f t="shared" si="2"/>
        <v>#N/A</v>
      </c>
    </row>
    <row r="91" spans="1:12" x14ac:dyDescent="0.2">
      <c r="A91" s="3">
        <v>87</v>
      </c>
      <c r="B91" s="3" t="s">
        <v>85</v>
      </c>
      <c r="C91" s="3" t="s">
        <v>97</v>
      </c>
      <c r="D91" s="3">
        <v>1</v>
      </c>
      <c r="E91" s="3">
        <v>1</v>
      </c>
      <c r="F91" s="3" t="b">
        <f>ISNA(VLOOKUP(B91,class2!$A$1:$B$86,2,FALSE))</f>
        <v>0</v>
      </c>
      <c r="G91" s="3">
        <f t="shared" si="3"/>
        <v>1</v>
      </c>
      <c r="H91" s="3">
        <f>VLOOKUP(B91,class3!$A$1:$F$90,6,FALSE)</f>
        <v>60</v>
      </c>
      <c r="I91" s="3">
        <f>VLOOKUP(B91,class4!$A$1:$F$90,6,FALSE)</f>
        <v>65</v>
      </c>
      <c r="J91" s="3"/>
      <c r="K91" s="3"/>
      <c r="L91" s="3">
        <f t="shared" si="2"/>
        <v>140</v>
      </c>
    </row>
    <row r="92" spans="1:12" x14ac:dyDescent="0.2">
      <c r="A92" s="3">
        <v>88</v>
      </c>
      <c r="B92" s="3" t="s">
        <v>84</v>
      </c>
      <c r="C92" s="3" t="s">
        <v>97</v>
      </c>
      <c r="D92" s="3">
        <v>1</v>
      </c>
      <c r="E92" s="3">
        <v>1</v>
      </c>
      <c r="F92" s="3" t="b">
        <f>ISNA(VLOOKUP(B92,class2!$A$1:$B$86,2,FALSE))</f>
        <v>0</v>
      </c>
      <c r="G92" s="3">
        <f t="shared" si="3"/>
        <v>1</v>
      </c>
      <c r="H92" s="3">
        <f>VLOOKUP(B92,class3!$A$1:$F$90,6,FALSE)</f>
        <v>60</v>
      </c>
      <c r="I92" s="3">
        <f>VLOOKUP(B92,class4!$A$1:$F$90,6,FALSE)</f>
        <v>60</v>
      </c>
      <c r="J92" s="3"/>
      <c r="K92" s="3"/>
      <c r="L92" s="3">
        <f t="shared" si="2"/>
        <v>135</v>
      </c>
    </row>
    <row r="93" spans="1:12" ht="16" thickBot="1" x14ac:dyDescent="0.25">
      <c r="A93" s="3">
        <v>89</v>
      </c>
      <c r="B93" s="3" t="s">
        <v>86</v>
      </c>
      <c r="C93" s="4" t="s">
        <v>97</v>
      </c>
      <c r="D93" s="3">
        <v>1</v>
      </c>
      <c r="E93" s="3">
        <v>1</v>
      </c>
      <c r="F93" s="3" t="b">
        <f>ISNA(VLOOKUP(B93,class2!$A$1:$B$86,2,FALSE))</f>
        <v>0</v>
      </c>
      <c r="G93" s="3">
        <f t="shared" si="3"/>
        <v>1</v>
      </c>
      <c r="H93" s="3">
        <f>VLOOKUP(B93,class3!$A$1:$F$90,6,FALSE)</f>
        <v>55</v>
      </c>
      <c r="I93" s="3" t="e">
        <f>VLOOKUP(B93,class4!$A$1:$F$90,6,FALSE)</f>
        <v>#N/A</v>
      </c>
      <c r="J93" s="4"/>
      <c r="K93" s="4"/>
      <c r="L93" s="3" t="e">
        <f t="shared" si="2"/>
        <v>#N/A</v>
      </c>
    </row>
  </sheetData>
  <mergeCells count="6">
    <mergeCell ref="A3:A4"/>
    <mergeCell ref="A2:L2"/>
    <mergeCell ref="A1:L1"/>
    <mergeCell ref="B3:B4"/>
    <mergeCell ref="C3:C4"/>
    <mergeCell ref="D3:L3"/>
  </mergeCells>
  <phoneticPr fontId="1" type="noConversion"/>
  <conditionalFormatting sqref="D3:G1048576">
    <cfRule type="colorScale" priority="8">
      <colorScale>
        <cfvo type="num" val="-1"/>
        <cfvo type="num" val="1"/>
        <color rgb="FFFF7128"/>
        <color rgb="FF92D050"/>
      </colorScale>
    </cfRule>
  </conditionalFormatting>
  <conditionalFormatting sqref="C97">
    <cfRule type="colorScale" priority="6">
      <colorScale>
        <cfvo type="num" val="-1"/>
        <cfvo type="num" val="1"/>
        <color rgb="FFFF7128"/>
        <color rgb="FF92D050"/>
      </colorScale>
    </cfRule>
  </conditionalFormatting>
  <conditionalFormatting sqref="H4">
    <cfRule type="colorScale" priority="5">
      <colorScale>
        <cfvo type="num" val="-1"/>
        <cfvo type="num" val="1"/>
        <color rgb="FFFF7128"/>
        <color rgb="FF92D050"/>
      </colorScale>
    </cfRule>
  </conditionalFormatting>
  <conditionalFormatting sqref="H5:H93">
    <cfRule type="colorScale" priority="4">
      <colorScale>
        <cfvo type="min"/>
        <cfvo type="max"/>
        <color rgb="FFFF0000"/>
        <color rgb="FF00B050"/>
      </colorScale>
    </cfRule>
  </conditionalFormatting>
  <conditionalFormatting sqref="I5:I93">
    <cfRule type="colorScale" priority="3">
      <colorScale>
        <cfvo type="min"/>
        <cfvo type="max"/>
        <color rgb="FFFF0000"/>
        <color rgb="FF00B050"/>
      </colorScale>
    </cfRule>
  </conditionalFormatting>
  <conditionalFormatting sqref="I4">
    <cfRule type="colorScale" priority="2">
      <colorScale>
        <cfvo type="num" val="-1"/>
        <cfvo type="num" val="1"/>
        <color rgb="FFFF7128"/>
        <color rgb="FF92D050"/>
      </colorScale>
    </cfRule>
  </conditionalFormatting>
  <conditionalFormatting sqref="L5:L93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D23" sqref="D23"/>
    </sheetView>
  </sheetViews>
  <sheetFormatPr baseColWidth="10" defaultRowHeight="15" x14ac:dyDescent="0.2"/>
  <cols>
    <col min="2" max="2" width="17.6640625" bestFit="1" customWidth="1"/>
    <col min="4" max="4" width="10.83203125" style="27"/>
    <col min="6" max="6" width="12.1640625" bestFit="1" customWidth="1"/>
  </cols>
  <sheetData>
    <row r="1" spans="1:6" x14ac:dyDescent="0.2">
      <c r="A1" t="str">
        <f>sum!B3</f>
        <v>姓名</v>
      </c>
      <c r="B1" t="str">
        <f>sum!C3</f>
        <v>班级</v>
      </c>
      <c r="C1" s="16" t="str">
        <f>sum!L4</f>
        <v>总成绩</v>
      </c>
      <c r="D1" s="25"/>
    </row>
    <row r="2" spans="1:6" hidden="1" x14ac:dyDescent="0.2">
      <c r="A2" t="str">
        <f>sum!B34</f>
        <v>牟宗玉</v>
      </c>
      <c r="B2" t="str">
        <f>sum!C34</f>
        <v>市场营销15</v>
      </c>
      <c r="C2" s="16" t="e">
        <f>sum!L34</f>
        <v>#N/A</v>
      </c>
      <c r="D2" s="25"/>
    </row>
    <row r="3" spans="1:6" hidden="1" x14ac:dyDescent="0.2">
      <c r="A3" t="str">
        <f>sum!B39</f>
        <v>申羽峰</v>
      </c>
      <c r="B3" t="str">
        <f>sum!C39</f>
        <v>市场营销15</v>
      </c>
      <c r="C3" s="16" t="e">
        <f>sum!L39</f>
        <v>#N/A</v>
      </c>
      <c r="D3" s="25"/>
    </row>
    <row r="4" spans="1:6" hidden="1" x14ac:dyDescent="0.2">
      <c r="A4" t="str">
        <f>sum!B43</f>
        <v>荆静茹</v>
      </c>
      <c r="B4" t="str">
        <f>sum!C43</f>
        <v>市场营销15</v>
      </c>
      <c r="C4" s="16" t="e">
        <f>sum!L43</f>
        <v>#N/A</v>
      </c>
      <c r="D4" s="25"/>
    </row>
    <row r="5" spans="1:6" hidden="1" x14ac:dyDescent="0.2">
      <c r="A5" t="str">
        <f>sum!B80</f>
        <v>周延</v>
      </c>
      <c r="B5" t="str">
        <f>sum!C80</f>
        <v>双培大数据营销15</v>
      </c>
      <c r="C5" s="16" t="e">
        <f>sum!L80</f>
        <v>#N/A</v>
      </c>
      <c r="D5" s="25"/>
    </row>
    <row r="6" spans="1:6" hidden="1" x14ac:dyDescent="0.2">
      <c r="A6" t="str">
        <f>sum!B84</f>
        <v>黄菲</v>
      </c>
      <c r="B6" t="str">
        <f>sum!C84</f>
        <v>双培大数据营销15</v>
      </c>
      <c r="C6" s="16" t="e">
        <f>sum!L84</f>
        <v>#N/A</v>
      </c>
      <c r="D6" s="25"/>
    </row>
    <row r="7" spans="1:6" hidden="1" x14ac:dyDescent="0.2">
      <c r="A7" t="str">
        <f>sum!B86</f>
        <v>袁可欣</v>
      </c>
      <c r="B7" t="str">
        <f>sum!C86</f>
        <v>双培大数据营销15</v>
      </c>
      <c r="C7" s="16" t="e">
        <f>sum!L86</f>
        <v>#N/A</v>
      </c>
      <c r="D7" s="25"/>
    </row>
    <row r="8" spans="1:6" hidden="1" x14ac:dyDescent="0.2">
      <c r="A8" t="str">
        <f>sum!B89</f>
        <v>赵泽宇</v>
      </c>
      <c r="B8" t="str">
        <f>sum!C89</f>
        <v>物流管理15</v>
      </c>
      <c r="C8" s="16" t="e">
        <f>sum!L89</f>
        <v>#N/A</v>
      </c>
      <c r="D8" s="25"/>
    </row>
    <row r="9" spans="1:6" hidden="1" x14ac:dyDescent="0.2">
      <c r="A9" t="str">
        <f>sum!B90</f>
        <v>赵越</v>
      </c>
      <c r="B9" t="str">
        <f>sum!C90</f>
        <v>工商管理15</v>
      </c>
      <c r="C9" s="16" t="e">
        <f>sum!L90</f>
        <v>#N/A</v>
      </c>
      <c r="D9" s="25"/>
    </row>
    <row r="10" spans="1:6" hidden="1" x14ac:dyDescent="0.2">
      <c r="A10" t="str">
        <f>sum!B93</f>
        <v>拉巴卓玛</v>
      </c>
      <c r="B10" t="str">
        <f>sum!C93</f>
        <v>人力资源管理15</v>
      </c>
      <c r="C10" s="16" t="e">
        <f>sum!L93</f>
        <v>#N/A</v>
      </c>
      <c r="D10" s="25"/>
    </row>
    <row r="11" spans="1:6" x14ac:dyDescent="0.2">
      <c r="A11" s="18" t="str">
        <f>sum!B12</f>
        <v>李可梦</v>
      </c>
      <c r="B11" s="18" t="str">
        <f>sum!C12</f>
        <v>市场营销14</v>
      </c>
      <c r="C11" s="19">
        <f>sum!L12</f>
        <v>155</v>
      </c>
      <c r="D11" s="26"/>
      <c r="E11" t="s">
        <v>450</v>
      </c>
      <c r="F11">
        <f>AVERAGE(C11:C90)</f>
        <v>134.4375</v>
      </c>
    </row>
    <row r="12" spans="1:6" x14ac:dyDescent="0.2">
      <c r="A12" s="18" t="str">
        <f>sum!B21</f>
        <v>唐燕飞</v>
      </c>
      <c r="B12" s="18" t="str">
        <f>sum!C21</f>
        <v>市场营销14</v>
      </c>
      <c r="C12" s="19">
        <f>sum!L21</f>
        <v>155</v>
      </c>
      <c r="D12" s="26"/>
      <c r="E12" t="s">
        <v>451</v>
      </c>
      <c r="F12">
        <f>STDEV(C11:C90)</f>
        <v>14.947032007150611</v>
      </c>
    </row>
    <row r="13" spans="1:6" x14ac:dyDescent="0.2">
      <c r="A13" s="18" t="str">
        <f>sum!B59</f>
        <v>周馨茹</v>
      </c>
      <c r="B13" s="18" t="str">
        <f>sum!C59</f>
        <v>大数据营销15</v>
      </c>
      <c r="C13" s="19">
        <f>sum!L59</f>
        <v>155</v>
      </c>
      <c r="D13" s="26"/>
      <c r="E13" t="s">
        <v>452</v>
      </c>
      <c r="F13">
        <f>F11-F12</f>
        <v>119.49046799284939</v>
      </c>
    </row>
    <row r="14" spans="1:6" x14ac:dyDescent="0.2">
      <c r="A14" s="18" t="str">
        <f>sum!B63</f>
        <v>阎洪宇</v>
      </c>
      <c r="B14" s="18" t="str">
        <f>sum!C63</f>
        <v>大数据营销15</v>
      </c>
      <c r="C14" s="19">
        <f>sum!L63</f>
        <v>155</v>
      </c>
      <c r="D14" s="26"/>
    </row>
    <row r="15" spans="1:6" x14ac:dyDescent="0.2">
      <c r="A15" s="18" t="str">
        <f>sum!B18</f>
        <v>陈明准</v>
      </c>
      <c r="B15" s="18" t="str">
        <f>sum!C18</f>
        <v>市场营销14</v>
      </c>
      <c r="C15" s="19">
        <f>sum!L18</f>
        <v>155</v>
      </c>
      <c r="D15" s="26"/>
      <c r="E15" s="24"/>
      <c r="F15" t="s">
        <v>453</v>
      </c>
    </row>
    <row r="16" spans="1:6" x14ac:dyDescent="0.2">
      <c r="A16" s="18" t="str">
        <f>sum!B49</f>
        <v>胡翔宇</v>
      </c>
      <c r="B16" s="18" t="str">
        <f>sum!C49</f>
        <v>大数据营销15</v>
      </c>
      <c r="C16" s="19">
        <f>sum!L49</f>
        <v>155</v>
      </c>
      <c r="D16" s="26"/>
      <c r="E16" s="28"/>
      <c r="F16" t="s">
        <v>454</v>
      </c>
    </row>
    <row r="17" spans="1:6" x14ac:dyDescent="0.2">
      <c r="A17" s="18" t="str">
        <f>sum!B5</f>
        <v>李才海</v>
      </c>
      <c r="B17" s="18" t="str">
        <f>sum!C5</f>
        <v>劳动与社会保障14</v>
      </c>
      <c r="C17" s="19">
        <f>sum!L5</f>
        <v>150</v>
      </c>
      <c r="D17" s="26"/>
      <c r="E17" s="29"/>
      <c r="F17" t="s">
        <v>455</v>
      </c>
    </row>
    <row r="18" spans="1:6" x14ac:dyDescent="0.2">
      <c r="A18" s="18" t="str">
        <f>sum!B7</f>
        <v>林立鑫</v>
      </c>
      <c r="B18" s="18" t="str">
        <f>sum!C7</f>
        <v>市场营销14</v>
      </c>
      <c r="C18" s="19">
        <f>sum!L7</f>
        <v>150</v>
      </c>
      <c r="D18" s="26"/>
    </row>
    <row r="19" spans="1:6" x14ac:dyDescent="0.2">
      <c r="A19" s="18" t="str">
        <f>sum!B11</f>
        <v>王钊杰</v>
      </c>
      <c r="B19" s="18" t="str">
        <f>sum!C11</f>
        <v>市场营销14</v>
      </c>
      <c r="C19" s="19">
        <f>sum!L11</f>
        <v>150</v>
      </c>
      <c r="D19" s="26"/>
    </row>
    <row r="20" spans="1:6" x14ac:dyDescent="0.2">
      <c r="A20" s="18" t="str">
        <f>sum!B30</f>
        <v>杜宇彤</v>
      </c>
      <c r="B20" s="18" t="str">
        <f>sum!C30</f>
        <v>市场营销14</v>
      </c>
      <c r="C20" s="19">
        <f>sum!L30</f>
        <v>150</v>
      </c>
      <c r="D20" s="26"/>
    </row>
    <row r="21" spans="1:6" x14ac:dyDescent="0.2">
      <c r="A21" s="18" t="str">
        <f>sum!B46</f>
        <v>陈彬林</v>
      </c>
      <c r="B21" s="18" t="str">
        <f>sum!C46</f>
        <v>大数据营销15</v>
      </c>
      <c r="C21" s="19">
        <f>sum!L46</f>
        <v>150</v>
      </c>
      <c r="D21" s="26"/>
    </row>
    <row r="22" spans="1:6" x14ac:dyDescent="0.2">
      <c r="A22" s="18" t="str">
        <f>sum!B50</f>
        <v>蒋行健</v>
      </c>
      <c r="B22" s="18" t="str">
        <f>sum!C50</f>
        <v>大数据营销15</v>
      </c>
      <c r="C22" s="19">
        <f>sum!L50</f>
        <v>150</v>
      </c>
      <c r="D22" s="26"/>
    </row>
    <row r="23" spans="1:6" x14ac:dyDescent="0.2">
      <c r="A23" s="18" t="str">
        <f>sum!B85</f>
        <v>王璠</v>
      </c>
      <c r="B23" s="18" t="str">
        <f>sum!C85</f>
        <v>双培大数据营销15</v>
      </c>
      <c r="C23" s="19">
        <f>sum!L85</f>
        <v>150</v>
      </c>
      <c r="D23" s="26"/>
    </row>
    <row r="24" spans="1:6" x14ac:dyDescent="0.2">
      <c r="A24" s="18" t="str">
        <f>sum!B28</f>
        <v>马雯</v>
      </c>
      <c r="B24" s="18" t="str">
        <f>sum!C28</f>
        <v>市场营销14</v>
      </c>
      <c r="C24" s="19">
        <f>sum!L28</f>
        <v>150</v>
      </c>
      <c r="D24" s="26"/>
    </row>
    <row r="25" spans="1:6" x14ac:dyDescent="0.2">
      <c r="A25" s="18" t="str">
        <f>sum!B57</f>
        <v>张琬玥</v>
      </c>
      <c r="B25" s="18" t="str">
        <f>sum!C57</f>
        <v>大数据营销15</v>
      </c>
      <c r="C25" s="19">
        <f>sum!L57</f>
        <v>150</v>
      </c>
      <c r="D25" s="26"/>
    </row>
    <row r="26" spans="1:6" x14ac:dyDescent="0.2">
      <c r="A26" s="18" t="str">
        <f>sum!B10</f>
        <v>王晨光</v>
      </c>
      <c r="B26" s="18" t="str">
        <f>sum!C10</f>
        <v>市场营销14</v>
      </c>
      <c r="C26" s="19">
        <f>sum!L10</f>
        <v>145</v>
      </c>
      <c r="D26" s="26"/>
    </row>
    <row r="27" spans="1:6" x14ac:dyDescent="0.2">
      <c r="A27" s="18" t="str">
        <f>sum!B15</f>
        <v>杨荟</v>
      </c>
      <c r="B27" s="18" t="str">
        <f>sum!C15</f>
        <v>市场营销14</v>
      </c>
      <c r="C27" s="19">
        <f>sum!L15</f>
        <v>145</v>
      </c>
      <c r="D27" s="26"/>
    </row>
    <row r="28" spans="1:6" x14ac:dyDescent="0.2">
      <c r="A28" s="18" t="str">
        <f>sum!B37</f>
        <v>周娅</v>
      </c>
      <c r="B28" s="18" t="str">
        <f>sum!C37</f>
        <v>市场营销15</v>
      </c>
      <c r="C28" s="19">
        <f>sum!L37</f>
        <v>145</v>
      </c>
      <c r="D28" s="26"/>
    </row>
    <row r="29" spans="1:6" x14ac:dyDescent="0.2">
      <c r="A29" s="18" t="str">
        <f>sum!B38</f>
        <v>刘绍思</v>
      </c>
      <c r="B29" s="18" t="str">
        <f>sum!C38</f>
        <v>市场营销15</v>
      </c>
      <c r="C29" s="19">
        <f>sum!L38</f>
        <v>145</v>
      </c>
      <c r="D29" s="26"/>
    </row>
    <row r="30" spans="1:6" x14ac:dyDescent="0.2">
      <c r="A30" s="18" t="str">
        <f>sum!B45</f>
        <v>曹倩</v>
      </c>
      <c r="B30" s="18" t="str">
        <f>sum!C45</f>
        <v>大数据营销15</v>
      </c>
      <c r="C30" s="19">
        <f>sum!L45</f>
        <v>145</v>
      </c>
      <c r="D30" s="26"/>
    </row>
    <row r="31" spans="1:6" x14ac:dyDescent="0.2">
      <c r="A31" s="18" t="str">
        <f>sum!B54</f>
        <v>马也</v>
      </c>
      <c r="B31" s="18" t="str">
        <f>sum!C54</f>
        <v>大数据营销15</v>
      </c>
      <c r="C31" s="19">
        <f>sum!L54</f>
        <v>145</v>
      </c>
      <c r="D31" s="26"/>
    </row>
    <row r="32" spans="1:6" x14ac:dyDescent="0.2">
      <c r="A32" s="18" t="str">
        <f>sum!B55</f>
        <v>沈天琦</v>
      </c>
      <c r="B32" s="18" t="str">
        <f>sum!C55</f>
        <v>大数据营销15</v>
      </c>
      <c r="C32" s="19">
        <f>sum!L55</f>
        <v>145</v>
      </c>
      <c r="D32" s="26"/>
    </row>
    <row r="33" spans="1:4" x14ac:dyDescent="0.2">
      <c r="A33" s="18" t="str">
        <f>sum!B56</f>
        <v>吴仪</v>
      </c>
      <c r="B33" s="18" t="str">
        <f>sum!C56</f>
        <v>大数据营销15</v>
      </c>
      <c r="C33" s="19">
        <f>sum!L56</f>
        <v>145</v>
      </c>
      <c r="D33" s="26"/>
    </row>
    <row r="34" spans="1:4" x14ac:dyDescent="0.2">
      <c r="A34" s="18" t="str">
        <f>sum!B60</f>
        <v>周子轲</v>
      </c>
      <c r="B34" s="18" t="str">
        <f>sum!C60</f>
        <v>大数据营销15</v>
      </c>
      <c r="C34" s="19">
        <f>sum!L60</f>
        <v>145</v>
      </c>
      <c r="D34" s="26"/>
    </row>
    <row r="35" spans="1:4" x14ac:dyDescent="0.2">
      <c r="A35" s="18" t="str">
        <f>sum!B61</f>
        <v>吕训宇</v>
      </c>
      <c r="B35" s="18" t="str">
        <f>sum!C61</f>
        <v>大数据营销15</v>
      </c>
      <c r="C35" s="19">
        <f>sum!L61</f>
        <v>145</v>
      </c>
      <c r="D35" s="26"/>
    </row>
    <row r="36" spans="1:4" x14ac:dyDescent="0.2">
      <c r="A36" s="18" t="str">
        <f>sum!B22</f>
        <v>王晶晶</v>
      </c>
      <c r="B36" s="18" t="str">
        <f>sum!C22</f>
        <v>市场营销14</v>
      </c>
      <c r="C36" s="19">
        <f>sum!L22</f>
        <v>145</v>
      </c>
      <c r="D36" s="26"/>
    </row>
    <row r="37" spans="1:4" x14ac:dyDescent="0.2">
      <c r="A37" s="18" t="str">
        <f>sum!B6</f>
        <v>李婉荣</v>
      </c>
      <c r="B37" s="18" t="str">
        <f>sum!C6</f>
        <v>市场营销14</v>
      </c>
      <c r="C37" s="19">
        <f>sum!L6</f>
        <v>140</v>
      </c>
      <c r="D37" s="26"/>
    </row>
    <row r="38" spans="1:4" x14ac:dyDescent="0.2">
      <c r="A38" s="18" t="str">
        <f>sum!B9</f>
        <v>邱咏梅</v>
      </c>
      <c r="B38" s="18" t="str">
        <f>sum!C9</f>
        <v>市场营销14</v>
      </c>
      <c r="C38" s="19">
        <f>sum!L9</f>
        <v>140</v>
      </c>
      <c r="D38" s="26"/>
    </row>
    <row r="39" spans="1:4" x14ac:dyDescent="0.2">
      <c r="A39" s="18" t="str">
        <f>sum!B14</f>
        <v>张倩倩</v>
      </c>
      <c r="B39" s="18" t="str">
        <f>sum!C14</f>
        <v>市场营销14</v>
      </c>
      <c r="C39" s="19">
        <f>sum!L14</f>
        <v>140</v>
      </c>
      <c r="D39" s="26"/>
    </row>
    <row r="40" spans="1:4" x14ac:dyDescent="0.2">
      <c r="A40" s="18" t="str">
        <f>sum!B23</f>
        <v>李梦宁</v>
      </c>
      <c r="B40" s="18" t="str">
        <f>sum!C23</f>
        <v>市场营销14</v>
      </c>
      <c r="C40" s="19">
        <f>sum!L23</f>
        <v>140</v>
      </c>
      <c r="D40" s="26"/>
    </row>
    <row r="41" spans="1:4" s="7" customFormat="1" x14ac:dyDescent="0.2">
      <c r="A41" s="18" t="str">
        <f>sum!B24</f>
        <v>宋黎瑾</v>
      </c>
      <c r="B41" s="18" t="str">
        <f>sum!C24</f>
        <v>市场营销14</v>
      </c>
      <c r="C41" s="19">
        <f>sum!L24</f>
        <v>140</v>
      </c>
      <c r="D41" s="26"/>
    </row>
    <row r="42" spans="1:4" s="17" customFormat="1" x14ac:dyDescent="0.2">
      <c r="A42" s="18" t="str">
        <f>sum!B26</f>
        <v>胡兴洁</v>
      </c>
      <c r="B42" s="18" t="str">
        <f>sum!C26</f>
        <v>市场营销14</v>
      </c>
      <c r="C42" s="19">
        <f>sum!L26</f>
        <v>140</v>
      </c>
      <c r="D42" s="26"/>
    </row>
    <row r="43" spans="1:4" x14ac:dyDescent="0.2">
      <c r="A43" s="18" t="str">
        <f>sum!B27</f>
        <v>安妮</v>
      </c>
      <c r="B43" s="18" t="str">
        <f>sum!C27</f>
        <v>市场营销14</v>
      </c>
      <c r="C43" s="19">
        <f>sum!L27</f>
        <v>140</v>
      </c>
      <c r="D43" s="26"/>
    </row>
    <row r="44" spans="1:4" x14ac:dyDescent="0.2">
      <c r="A44" s="18" t="str">
        <f>sum!B33</f>
        <v>柯博天</v>
      </c>
      <c r="B44" s="18" t="str">
        <f>sum!C33</f>
        <v>市场营销15</v>
      </c>
      <c r="C44" s="19">
        <f>sum!L33</f>
        <v>140</v>
      </c>
      <c r="D44" s="26"/>
    </row>
    <row r="45" spans="1:4" x14ac:dyDescent="0.2">
      <c r="A45" s="18" t="str">
        <f>sum!B42</f>
        <v>冯婷婷</v>
      </c>
      <c r="B45" s="18" t="str">
        <f>sum!C42</f>
        <v>市场营销15</v>
      </c>
      <c r="C45" s="19">
        <f>sum!L42</f>
        <v>140</v>
      </c>
      <c r="D45" s="26"/>
    </row>
    <row r="46" spans="1:4" x14ac:dyDescent="0.2">
      <c r="A46" s="18" t="str">
        <f>sum!B44</f>
        <v>蔡铮铮</v>
      </c>
      <c r="B46" s="18" t="str">
        <f>sum!C44</f>
        <v>大数据营销15</v>
      </c>
      <c r="C46" s="19">
        <f>sum!L44</f>
        <v>140</v>
      </c>
      <c r="D46" s="26"/>
    </row>
    <row r="47" spans="1:4" x14ac:dyDescent="0.2">
      <c r="A47" s="18" t="str">
        <f>sum!B52</f>
        <v>鲁菁</v>
      </c>
      <c r="B47" s="18" t="str">
        <f>sum!C52</f>
        <v>大数据营销15</v>
      </c>
      <c r="C47" s="19">
        <f>sum!L52</f>
        <v>140</v>
      </c>
      <c r="D47" s="26"/>
    </row>
    <row r="48" spans="1:4" x14ac:dyDescent="0.2">
      <c r="A48" s="18" t="str">
        <f>sum!B66</f>
        <v>陈彦宏</v>
      </c>
      <c r="B48" s="18" t="str">
        <f>sum!C66</f>
        <v>双培大数据营销15</v>
      </c>
      <c r="C48" s="19">
        <f>sum!L66</f>
        <v>140</v>
      </c>
      <c r="D48" s="26"/>
    </row>
    <row r="49" spans="1:4" x14ac:dyDescent="0.2">
      <c r="A49" s="18" t="str">
        <f>sum!B91</f>
        <v>李睿</v>
      </c>
      <c r="B49" s="18" t="str">
        <f>sum!C91</f>
        <v>人力资源管理15</v>
      </c>
      <c r="C49" s="19">
        <f>sum!L91</f>
        <v>140</v>
      </c>
      <c r="D49" s="26"/>
    </row>
    <row r="50" spans="1:4" x14ac:dyDescent="0.2">
      <c r="A50" s="18" t="str">
        <f>sum!B41</f>
        <v>舒祥</v>
      </c>
      <c r="B50" s="18" t="str">
        <f>sum!C41</f>
        <v>市场营销15</v>
      </c>
      <c r="C50" s="19">
        <f>sum!L41</f>
        <v>135</v>
      </c>
      <c r="D50" s="26"/>
    </row>
    <row r="51" spans="1:4" x14ac:dyDescent="0.2">
      <c r="A51" s="18" t="str">
        <f>sum!B17</f>
        <v>向凌君</v>
      </c>
      <c r="B51" s="18" t="str">
        <f>sum!C17</f>
        <v>市场营销14</v>
      </c>
      <c r="C51" s="19">
        <f>sum!L17</f>
        <v>135</v>
      </c>
      <c r="D51" s="26"/>
    </row>
    <row r="52" spans="1:4" x14ac:dyDescent="0.2">
      <c r="A52" s="18" t="str">
        <f>sum!B19</f>
        <v>张梦霞</v>
      </c>
      <c r="B52" s="18" t="str">
        <f>sum!C19</f>
        <v>市场营销14</v>
      </c>
      <c r="C52" s="19">
        <f>sum!L19</f>
        <v>135</v>
      </c>
      <c r="D52" s="26"/>
    </row>
    <row r="53" spans="1:4" x14ac:dyDescent="0.2">
      <c r="A53" s="18" t="str">
        <f>sum!B35</f>
        <v>刘诗佳</v>
      </c>
      <c r="B53" s="18" t="str">
        <f>sum!C35</f>
        <v>市场营销15</v>
      </c>
      <c r="C53" s="19">
        <f>sum!L35</f>
        <v>135</v>
      </c>
      <c r="D53" s="26"/>
    </row>
    <row r="54" spans="1:4" x14ac:dyDescent="0.2">
      <c r="A54" s="18" t="str">
        <f>sum!B36</f>
        <v>黎翠琳</v>
      </c>
      <c r="B54" s="18" t="str">
        <f>sum!C36</f>
        <v>市场营销15</v>
      </c>
      <c r="C54" s="19">
        <f>sum!L36</f>
        <v>135</v>
      </c>
      <c r="D54" s="26"/>
    </row>
    <row r="55" spans="1:4" x14ac:dyDescent="0.2">
      <c r="A55" s="18" t="str">
        <f>sum!B48</f>
        <v>郭杨涵</v>
      </c>
      <c r="B55" s="18" t="str">
        <f>sum!C48</f>
        <v>大数据营销15</v>
      </c>
      <c r="C55" s="19">
        <f>sum!L48</f>
        <v>135</v>
      </c>
      <c r="D55" s="26"/>
    </row>
    <row r="56" spans="1:4" x14ac:dyDescent="0.2">
      <c r="A56" s="18" t="str">
        <f>sum!B51</f>
        <v>李天舒</v>
      </c>
      <c r="B56" s="18" t="str">
        <f>sum!C51</f>
        <v>大数据营销15</v>
      </c>
      <c r="C56" s="19">
        <f>sum!L51</f>
        <v>135</v>
      </c>
      <c r="D56" s="26"/>
    </row>
    <row r="57" spans="1:4" x14ac:dyDescent="0.2">
      <c r="A57" s="18" t="str">
        <f>sum!B58</f>
        <v>郑宇元</v>
      </c>
      <c r="B57" s="18" t="str">
        <f>sum!C58</f>
        <v>大数据营销15</v>
      </c>
      <c r="C57" s="19">
        <f>sum!L58</f>
        <v>135</v>
      </c>
      <c r="D57" s="26"/>
    </row>
    <row r="58" spans="1:4" x14ac:dyDescent="0.2">
      <c r="A58" s="18" t="str">
        <f>sum!B64</f>
        <v>杜伟</v>
      </c>
      <c r="B58" s="18" t="str">
        <f>sum!C64</f>
        <v>双培大数据营销15</v>
      </c>
      <c r="C58" s="19">
        <f>sum!L64</f>
        <v>135</v>
      </c>
      <c r="D58" s="26"/>
    </row>
    <row r="59" spans="1:4" x14ac:dyDescent="0.2">
      <c r="A59" s="18" t="str">
        <f>sum!B77</f>
        <v>吴珂</v>
      </c>
      <c r="B59" s="18" t="str">
        <f>sum!C77</f>
        <v>双培大数据营销15</v>
      </c>
      <c r="C59" s="19">
        <f>sum!L77</f>
        <v>135</v>
      </c>
      <c r="D59" s="26"/>
    </row>
    <row r="60" spans="1:4" x14ac:dyDescent="0.2">
      <c r="A60" s="18" t="str">
        <f>sum!B83</f>
        <v>张坤</v>
      </c>
      <c r="B60" s="18" t="str">
        <f>sum!C83</f>
        <v>双培大数据营销15</v>
      </c>
      <c r="C60" s="19">
        <f>sum!L83</f>
        <v>135</v>
      </c>
      <c r="D60" s="26"/>
    </row>
    <row r="61" spans="1:4" x14ac:dyDescent="0.2">
      <c r="A61" s="18" t="str">
        <f>sum!B92</f>
        <v>卜紫乔</v>
      </c>
      <c r="B61" s="18" t="str">
        <f>sum!C92</f>
        <v>人力资源管理15</v>
      </c>
      <c r="C61" s="19">
        <f>sum!L92</f>
        <v>135</v>
      </c>
      <c r="D61" s="26"/>
    </row>
    <row r="62" spans="1:4" x14ac:dyDescent="0.2">
      <c r="A62" s="18" t="str">
        <f>sum!B31</f>
        <v>黄燕婷</v>
      </c>
      <c r="B62" s="18" t="str">
        <f>sum!C31</f>
        <v>房地产开发与管理15</v>
      </c>
      <c r="C62" s="19">
        <f>sum!L31</f>
        <v>135</v>
      </c>
      <c r="D62" s="26"/>
    </row>
    <row r="63" spans="1:4" x14ac:dyDescent="0.2">
      <c r="A63" s="20" t="str">
        <f>sum!B13</f>
        <v>王镇</v>
      </c>
      <c r="B63" s="20" t="str">
        <f>sum!C13</f>
        <v>市场营销14</v>
      </c>
      <c r="C63" s="21">
        <f>sum!L13</f>
        <v>130</v>
      </c>
      <c r="D63" s="26"/>
    </row>
    <row r="64" spans="1:4" x14ac:dyDescent="0.2">
      <c r="A64" s="20" t="str">
        <f>sum!B40</f>
        <v>陈士翀</v>
      </c>
      <c r="B64" s="20" t="str">
        <f>sum!C40</f>
        <v>市场营销15</v>
      </c>
      <c r="C64" s="21">
        <f>sum!L40</f>
        <v>130</v>
      </c>
      <c r="D64" s="26"/>
    </row>
    <row r="65" spans="1:4" x14ac:dyDescent="0.2">
      <c r="A65" s="20" t="str">
        <f>sum!B53</f>
        <v>罗雨菁</v>
      </c>
      <c r="B65" s="20" t="str">
        <f>sum!C53</f>
        <v>大数据营销15</v>
      </c>
      <c r="C65" s="21">
        <f>sum!L53</f>
        <v>130</v>
      </c>
      <c r="D65" s="26"/>
    </row>
    <row r="66" spans="1:4" x14ac:dyDescent="0.2">
      <c r="A66" s="20" t="str">
        <f>sum!B65</f>
        <v>陈慧慧</v>
      </c>
      <c r="B66" s="20" t="str">
        <f>sum!C65</f>
        <v>双培大数据营销15</v>
      </c>
      <c r="C66" s="21">
        <f>sum!L65</f>
        <v>130</v>
      </c>
      <c r="D66" s="26"/>
    </row>
    <row r="67" spans="1:4" x14ac:dyDescent="0.2">
      <c r="A67" s="20" t="str">
        <f>sum!B72</f>
        <v>曲嘉宁</v>
      </c>
      <c r="B67" s="20" t="str">
        <f>sum!C72</f>
        <v>双培大数据营销15</v>
      </c>
      <c r="C67" s="21">
        <f>sum!L72</f>
        <v>130</v>
      </c>
      <c r="D67" s="26"/>
    </row>
    <row r="68" spans="1:4" x14ac:dyDescent="0.2">
      <c r="A68" s="20" t="str">
        <f>sum!B74</f>
        <v>孙兴宇</v>
      </c>
      <c r="B68" s="20" t="str">
        <f>sum!C74</f>
        <v>双培大数据营销15</v>
      </c>
      <c r="C68" s="21">
        <f>sum!L74</f>
        <v>130</v>
      </c>
      <c r="D68" s="26"/>
    </row>
    <row r="69" spans="1:4" x14ac:dyDescent="0.2">
      <c r="A69" s="20" t="str">
        <f>sum!B75</f>
        <v>王梦月</v>
      </c>
      <c r="B69" s="20" t="str">
        <f>sum!C75</f>
        <v>双培大数据营销15</v>
      </c>
      <c r="C69" s="21">
        <f>sum!L75</f>
        <v>130</v>
      </c>
      <c r="D69" s="26"/>
    </row>
    <row r="70" spans="1:4" x14ac:dyDescent="0.2">
      <c r="A70" s="20" t="str">
        <f>sum!B78</f>
        <v>吴霞芬</v>
      </c>
      <c r="B70" s="20" t="str">
        <f>sum!C78</f>
        <v>双培大数据营销15</v>
      </c>
      <c r="C70" s="21">
        <f>sum!L78</f>
        <v>130</v>
      </c>
      <c r="D70" s="26"/>
    </row>
    <row r="71" spans="1:4" x14ac:dyDescent="0.2">
      <c r="A71" s="20" t="str">
        <f>sum!B47</f>
        <v>陈嫣</v>
      </c>
      <c r="B71" s="20" t="str">
        <f>sum!C47</f>
        <v>大数据营销15</v>
      </c>
      <c r="C71" s="21">
        <f>sum!L47</f>
        <v>130</v>
      </c>
      <c r="D71" s="26"/>
    </row>
    <row r="72" spans="1:4" x14ac:dyDescent="0.2">
      <c r="A72" s="20" t="str">
        <f>sum!B20</f>
        <v>闭凌芳</v>
      </c>
      <c r="B72" s="20" t="str">
        <f>sum!C20</f>
        <v>市场营销14</v>
      </c>
      <c r="C72" s="21">
        <f>sum!L20</f>
        <v>125</v>
      </c>
      <c r="D72" s="26"/>
    </row>
    <row r="73" spans="1:4" x14ac:dyDescent="0.2">
      <c r="A73" s="20" t="str">
        <f>sum!B29</f>
        <v>徐姿翊</v>
      </c>
      <c r="B73" s="20" t="str">
        <f>sum!C29</f>
        <v>市场营销14</v>
      </c>
      <c r="C73" s="21">
        <f>sum!L29</f>
        <v>125</v>
      </c>
      <c r="D73" s="26"/>
    </row>
    <row r="74" spans="1:4" x14ac:dyDescent="0.2">
      <c r="A74" s="20" t="str">
        <f>sum!B82</f>
        <v>刘京明</v>
      </c>
      <c r="B74" s="20" t="str">
        <f>sum!C82</f>
        <v>双培大数据营销15</v>
      </c>
      <c r="C74" s="21">
        <f>sum!L82</f>
        <v>125</v>
      </c>
      <c r="D74" s="26"/>
    </row>
    <row r="75" spans="1:4" x14ac:dyDescent="0.2">
      <c r="A75" s="20" t="str">
        <f>sum!B16</f>
        <v>高婧</v>
      </c>
      <c r="B75" s="20" t="str">
        <f>sum!C16</f>
        <v>市场营销14</v>
      </c>
      <c r="C75" s="21">
        <f>sum!L16</f>
        <v>120</v>
      </c>
      <c r="D75" s="26"/>
    </row>
    <row r="76" spans="1:4" x14ac:dyDescent="0.2">
      <c r="A76" s="20" t="str">
        <f>sum!B25</f>
        <v>李吉至</v>
      </c>
      <c r="B76" s="20" t="str">
        <f>sum!C25</f>
        <v>市场营销14</v>
      </c>
      <c r="C76" s="21">
        <f>sum!L25</f>
        <v>120</v>
      </c>
      <c r="D76" s="26"/>
    </row>
    <row r="77" spans="1:4" x14ac:dyDescent="0.2">
      <c r="A77" s="20" t="str">
        <f>sum!B73</f>
        <v>屈云红</v>
      </c>
      <c r="B77" s="20" t="str">
        <f>sum!C73</f>
        <v>双培大数据营销15</v>
      </c>
      <c r="C77" s="21">
        <f>sum!L73</f>
        <v>120</v>
      </c>
      <c r="D77" s="26"/>
    </row>
    <row r="78" spans="1:4" x14ac:dyDescent="0.2">
      <c r="A78" s="22" t="str">
        <f>sum!B8</f>
        <v>肖华勤</v>
      </c>
      <c r="B78" s="22" t="str">
        <f>sum!C8</f>
        <v>市场营销14</v>
      </c>
      <c r="C78" s="23">
        <f>sum!L8</f>
        <v>115</v>
      </c>
      <c r="D78" s="26"/>
    </row>
    <row r="79" spans="1:4" x14ac:dyDescent="0.2">
      <c r="A79" s="22" t="str">
        <f>sum!B32</f>
        <v>陈芝宇</v>
      </c>
      <c r="B79" s="22" t="str">
        <f>sum!C32</f>
        <v>市场营销15</v>
      </c>
      <c r="C79" s="23">
        <f>sum!L32</f>
        <v>115</v>
      </c>
      <c r="D79" s="26"/>
    </row>
    <row r="80" spans="1:4" x14ac:dyDescent="0.2">
      <c r="A80" s="22" t="str">
        <f>sum!B62</f>
        <v>薛伟杰</v>
      </c>
      <c r="B80" s="22" t="str">
        <f>sum!C62</f>
        <v>大数据营销15</v>
      </c>
      <c r="C80" s="23">
        <f>sum!L62</f>
        <v>115</v>
      </c>
      <c r="D80" s="26"/>
    </row>
    <row r="81" spans="1:4" x14ac:dyDescent="0.2">
      <c r="A81" s="22" t="str">
        <f>sum!B68</f>
        <v>高云瑶</v>
      </c>
      <c r="B81" s="22" t="str">
        <f>sum!C68</f>
        <v>双培大数据营销15</v>
      </c>
      <c r="C81" s="23">
        <f>sum!L68</f>
        <v>115</v>
      </c>
      <c r="D81" s="26"/>
    </row>
    <row r="82" spans="1:4" x14ac:dyDescent="0.2">
      <c r="A82" s="22" t="str">
        <f>sum!B70</f>
        <v>郭玥彤</v>
      </c>
      <c r="B82" s="22" t="str">
        <f>sum!C70</f>
        <v>双培大数据营销15</v>
      </c>
      <c r="C82" s="23">
        <f>sum!L70</f>
        <v>115</v>
      </c>
      <c r="D82" s="26"/>
    </row>
    <row r="83" spans="1:4" x14ac:dyDescent="0.2">
      <c r="A83" s="22" t="str">
        <f>sum!B76</f>
        <v>王勉</v>
      </c>
      <c r="B83" s="22" t="str">
        <f>sum!C76</f>
        <v>双培大数据营销15</v>
      </c>
      <c r="C83" s="23">
        <f>sum!L76</f>
        <v>115</v>
      </c>
      <c r="D83" s="26"/>
    </row>
    <row r="84" spans="1:4" x14ac:dyDescent="0.2">
      <c r="A84" s="22" t="str">
        <f>sum!B67</f>
        <v>陈云聪</v>
      </c>
      <c r="B84" s="22" t="str">
        <f>sum!C67</f>
        <v>双培大数据营销15</v>
      </c>
      <c r="C84" s="23">
        <f>sum!L67</f>
        <v>110</v>
      </c>
      <c r="D84" s="26"/>
    </row>
    <row r="85" spans="1:4" x14ac:dyDescent="0.2">
      <c r="A85" s="22" t="str">
        <f>sum!B87</f>
        <v>赵敏</v>
      </c>
      <c r="B85" s="22" t="str">
        <f>sum!C87</f>
        <v>双培大数据营销15</v>
      </c>
      <c r="C85" s="23">
        <f>sum!L87</f>
        <v>110</v>
      </c>
      <c r="D85" s="26"/>
    </row>
    <row r="86" spans="1:4" x14ac:dyDescent="0.2">
      <c r="A86" s="22" t="str">
        <f>sum!B71</f>
        <v>马昕怡</v>
      </c>
      <c r="B86" s="22" t="str">
        <f>sum!C71</f>
        <v>双培大数据营销15</v>
      </c>
      <c r="C86" s="23">
        <f>sum!L71</f>
        <v>105</v>
      </c>
      <c r="D86" s="26"/>
    </row>
    <row r="87" spans="1:4" x14ac:dyDescent="0.2">
      <c r="A87" s="22" t="str">
        <f>sum!B79</f>
        <v>郑丽锦</v>
      </c>
      <c r="B87" s="22" t="str">
        <f>sum!C79</f>
        <v>双培大数据营销15</v>
      </c>
      <c r="C87" s="23">
        <f>sum!L79</f>
        <v>100</v>
      </c>
      <c r="D87" s="26"/>
    </row>
    <row r="88" spans="1:4" x14ac:dyDescent="0.2">
      <c r="A88" s="22" t="str">
        <f>sum!B88</f>
        <v>陈诗敏</v>
      </c>
      <c r="B88" s="22" t="str">
        <f>sum!C88</f>
        <v>双培大数据营销15</v>
      </c>
      <c r="C88" s="23">
        <f>sum!L88</f>
        <v>100</v>
      </c>
      <c r="D88" s="26"/>
    </row>
    <row r="89" spans="1:4" x14ac:dyDescent="0.2">
      <c r="A89" s="22" t="str">
        <f>sum!B69</f>
        <v>郭磬馨</v>
      </c>
      <c r="B89" s="22" t="str">
        <f>sum!C69</f>
        <v>双培大数据营销15</v>
      </c>
      <c r="C89" s="23">
        <f>sum!L69</f>
        <v>95</v>
      </c>
      <c r="D89" s="26"/>
    </row>
    <row r="90" spans="1:4" x14ac:dyDescent="0.2">
      <c r="A90" s="22" t="str">
        <f>sum!B81</f>
        <v>李媛媛</v>
      </c>
      <c r="B90" s="22" t="str">
        <f>sum!C81</f>
        <v>双培大数据营销15</v>
      </c>
      <c r="C90" s="23">
        <f>sum!L81</f>
        <v>90</v>
      </c>
      <c r="D90" s="26"/>
    </row>
  </sheetData>
  <autoFilter ref="A1:C90"/>
  <sortState ref="A2:C90">
    <sortCondition descending="1" ref="C2:C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A86" sqref="A86"/>
    </sheetView>
  </sheetViews>
  <sheetFormatPr baseColWidth="10" defaultColWidth="8.83203125" defaultRowHeight="15" x14ac:dyDescent="0.2"/>
  <cols>
    <col min="7" max="7" width="27.1640625" customWidth="1"/>
  </cols>
  <sheetData>
    <row r="1" spans="1:3" x14ac:dyDescent="0.2">
      <c r="A1" t="s">
        <v>4</v>
      </c>
      <c r="B1">
        <v>1</v>
      </c>
      <c r="C1" t="str">
        <f>VLOOKUP(A1,sum!$B$5:$C$93,2,FALSE)</f>
        <v>市场营销14</v>
      </c>
    </row>
    <row r="2" spans="1:3" x14ac:dyDescent="0.2">
      <c r="A2" t="s">
        <v>34</v>
      </c>
      <c r="B2">
        <v>1</v>
      </c>
      <c r="C2" t="str">
        <f>VLOOKUP(A2,sum!$B$5:$C$93,2,FALSE)</f>
        <v>市场营销15</v>
      </c>
    </row>
    <row r="3" spans="1:3" x14ac:dyDescent="0.2">
      <c r="A3" t="s">
        <v>45</v>
      </c>
      <c r="B3">
        <v>1</v>
      </c>
      <c r="C3" t="str">
        <f>VLOOKUP(A3,sum!$B$5:$C$93,2,FALSE)</f>
        <v>大数据营销15</v>
      </c>
    </row>
    <row r="4" spans="1:3" x14ac:dyDescent="0.2">
      <c r="A4" t="s">
        <v>77</v>
      </c>
      <c r="B4">
        <v>1</v>
      </c>
      <c r="C4" t="str">
        <f>VLOOKUP(A4,sum!$B$5:$C$93,2,FALSE)</f>
        <v>双培大数据营销15</v>
      </c>
    </row>
    <row r="5" spans="1:3" x14ac:dyDescent="0.2">
      <c r="A5" t="s">
        <v>44</v>
      </c>
      <c r="B5">
        <v>1</v>
      </c>
      <c r="C5" t="str">
        <f>VLOOKUP(A5,sum!$B$5:$C$93,2,FALSE)</f>
        <v>大数据营销15</v>
      </c>
    </row>
    <row r="6" spans="1:3" x14ac:dyDescent="0.2">
      <c r="A6" t="s">
        <v>14</v>
      </c>
      <c r="B6">
        <v>1</v>
      </c>
      <c r="C6" t="str">
        <f>VLOOKUP(A6,sum!$B$5:$C$93,2,FALSE)</f>
        <v>市场营销14</v>
      </c>
    </row>
    <row r="7" spans="1:3" x14ac:dyDescent="0.2">
      <c r="A7" t="s">
        <v>76</v>
      </c>
      <c r="B7">
        <v>1</v>
      </c>
      <c r="C7" t="str">
        <f>VLOOKUP(A7,sum!$B$5:$C$93,2,FALSE)</f>
        <v>双培大数据营销15</v>
      </c>
    </row>
    <row r="8" spans="1:3" x14ac:dyDescent="0.2">
      <c r="A8" t="s">
        <v>86</v>
      </c>
      <c r="B8">
        <v>1</v>
      </c>
      <c r="C8" t="str">
        <f>VLOOKUP(A8,sum!$B$5:$C$93,2,FALSE)</f>
        <v>人力资源管理15</v>
      </c>
    </row>
    <row r="9" spans="1:3" x14ac:dyDescent="0.2">
      <c r="A9" t="s">
        <v>100</v>
      </c>
      <c r="B9">
        <v>1</v>
      </c>
      <c r="C9" t="str">
        <f>VLOOKUP(A9,sum!$B$5:$C$93,2,FALSE)</f>
        <v>市场营销15</v>
      </c>
    </row>
    <row r="10" spans="1:3" x14ac:dyDescent="0.2">
      <c r="A10" t="s">
        <v>26</v>
      </c>
      <c r="B10">
        <v>1</v>
      </c>
      <c r="C10" t="str">
        <f>VLOOKUP(A10,sum!$B$5:$C$93,2,FALSE)</f>
        <v>市场营销15</v>
      </c>
    </row>
    <row r="11" spans="1:3" x14ac:dyDescent="0.2">
      <c r="A11" t="s">
        <v>2</v>
      </c>
      <c r="B11">
        <v>1</v>
      </c>
      <c r="C11" t="str">
        <f>VLOOKUP(A11,sum!$B$5:$C$93,2,FALSE)</f>
        <v>市场营销14</v>
      </c>
    </row>
    <row r="12" spans="1:3" x14ac:dyDescent="0.2">
      <c r="A12" t="s">
        <v>37</v>
      </c>
      <c r="B12">
        <v>1</v>
      </c>
      <c r="C12" t="str">
        <f>VLOOKUP(A12,sum!$B$5:$C$93,2,FALSE)</f>
        <v>大数据营销15</v>
      </c>
    </row>
    <row r="13" spans="1:3" x14ac:dyDescent="0.2">
      <c r="A13" t="s">
        <v>10</v>
      </c>
      <c r="B13">
        <v>1</v>
      </c>
      <c r="C13" t="str">
        <f>VLOOKUP(A13,sum!$B$5:$C$93,2,FALSE)</f>
        <v>市场营销14</v>
      </c>
    </row>
    <row r="14" spans="1:3" x14ac:dyDescent="0.2">
      <c r="A14" t="s">
        <v>62</v>
      </c>
      <c r="B14">
        <v>1</v>
      </c>
      <c r="C14" t="str">
        <f>VLOOKUP(A14,sum!$B$5:$C$93,2,FALSE)</f>
        <v>双培大数据营销15</v>
      </c>
    </row>
    <row r="15" spans="1:3" x14ac:dyDescent="0.2">
      <c r="A15" t="s">
        <v>41</v>
      </c>
      <c r="B15">
        <v>1</v>
      </c>
      <c r="C15" t="str">
        <f>VLOOKUP(A15,sum!$B$5:$C$93,2,FALSE)</f>
        <v>大数据营销15</v>
      </c>
    </row>
    <row r="16" spans="1:3" x14ac:dyDescent="0.2">
      <c r="A16" t="s">
        <v>101</v>
      </c>
      <c r="B16">
        <v>1</v>
      </c>
      <c r="C16" t="str">
        <f>VLOOKUP(A16,sum!$B$5:$C$93,2,FALSE)</f>
        <v>大数据营销15</v>
      </c>
    </row>
    <row r="17" spans="1:3" x14ac:dyDescent="0.2">
      <c r="A17" t="s">
        <v>3</v>
      </c>
      <c r="B17">
        <v>1</v>
      </c>
      <c r="C17" t="str">
        <f>VLOOKUP(A17,sum!$B$5:$C$93,2,FALSE)</f>
        <v>市场营销14</v>
      </c>
    </row>
    <row r="18" spans="1:3" x14ac:dyDescent="0.2">
      <c r="A18" t="s">
        <v>102</v>
      </c>
      <c r="B18">
        <v>1</v>
      </c>
      <c r="C18" t="str">
        <f>VLOOKUP(A18,sum!$B$5:$C$93,2,FALSE)</f>
        <v>大数据营销15</v>
      </c>
    </row>
    <row r="19" spans="1:3" x14ac:dyDescent="0.2">
      <c r="A19" t="s">
        <v>46</v>
      </c>
      <c r="B19">
        <v>1</v>
      </c>
      <c r="C19" t="str">
        <f>VLOOKUP(A19,sum!$B$5:$C$93,2,FALSE)</f>
        <v>大数据营销15</v>
      </c>
    </row>
    <row r="20" spans="1:3" x14ac:dyDescent="0.2">
      <c r="A20" t="s">
        <v>53</v>
      </c>
      <c r="B20">
        <v>1</v>
      </c>
      <c r="C20" t="str">
        <f>VLOOKUP(A20,sum!$B$5:$C$93,2,FALSE)</f>
        <v>大数据营销15</v>
      </c>
    </row>
    <row r="21" spans="1:3" x14ac:dyDescent="0.2">
      <c r="A21" t="s">
        <v>7</v>
      </c>
      <c r="B21">
        <v>1</v>
      </c>
      <c r="C21" t="str">
        <f>VLOOKUP(A21,sum!$B$5:$C$93,2,FALSE)</f>
        <v>市场营销14</v>
      </c>
    </row>
    <row r="22" spans="1:3" x14ac:dyDescent="0.2">
      <c r="A22" t="s">
        <v>103</v>
      </c>
      <c r="B22">
        <v>1</v>
      </c>
      <c r="C22" t="str">
        <f>VLOOKUP(A22,sum!$B$5:$C$93,2,FALSE)</f>
        <v>大数据营销15</v>
      </c>
    </row>
    <row r="23" spans="1:3" x14ac:dyDescent="0.2">
      <c r="A23" t="s">
        <v>81</v>
      </c>
      <c r="B23">
        <v>1</v>
      </c>
      <c r="C23" t="str">
        <f>VLOOKUP(A23,sum!$B$5:$C$93,2,FALSE)</f>
        <v>物流管理15</v>
      </c>
    </row>
    <row r="24" spans="1:3" x14ac:dyDescent="0.2">
      <c r="A24" t="s">
        <v>50</v>
      </c>
      <c r="B24">
        <v>1</v>
      </c>
      <c r="C24" t="str">
        <f>VLOOKUP(A24,sum!$B$5:$C$93,2,FALSE)</f>
        <v>大数据营销15</v>
      </c>
    </row>
    <row r="25" spans="1:3" x14ac:dyDescent="0.2">
      <c r="A25" t="s">
        <v>5</v>
      </c>
      <c r="B25">
        <v>1</v>
      </c>
      <c r="C25" t="str">
        <f>VLOOKUP(A25,sum!$B$5:$C$93,2,FALSE)</f>
        <v>市场营销14</v>
      </c>
    </row>
    <row r="26" spans="1:3" x14ac:dyDescent="0.2">
      <c r="A26" t="s">
        <v>54</v>
      </c>
      <c r="B26">
        <v>1</v>
      </c>
      <c r="C26" t="str">
        <f>VLOOKUP(A26,sum!$B$5:$C$93,2,FALSE)</f>
        <v>大数据营销15</v>
      </c>
    </row>
    <row r="27" spans="1:3" x14ac:dyDescent="0.2">
      <c r="A27" t="s">
        <v>40</v>
      </c>
      <c r="B27">
        <v>1</v>
      </c>
      <c r="C27" t="str">
        <f>VLOOKUP(A27,sum!$B$5:$C$93,2,FALSE)</f>
        <v>大数据营销15</v>
      </c>
    </row>
    <row r="28" spans="1:3" x14ac:dyDescent="0.2">
      <c r="A28" t="s">
        <v>22</v>
      </c>
      <c r="B28">
        <v>1</v>
      </c>
      <c r="C28" t="str">
        <f>VLOOKUP(A28,sum!$B$5:$C$93,2,FALSE)</f>
        <v>市场营销14</v>
      </c>
    </row>
    <row r="29" spans="1:3" x14ac:dyDescent="0.2">
      <c r="A29" t="s">
        <v>51</v>
      </c>
      <c r="B29">
        <v>1</v>
      </c>
      <c r="C29" t="str">
        <f>VLOOKUP(A29,sum!$B$5:$C$93,2,FALSE)</f>
        <v>大数据营销15</v>
      </c>
    </row>
    <row r="30" spans="1:3" x14ac:dyDescent="0.2">
      <c r="A30" t="s">
        <v>80</v>
      </c>
      <c r="B30">
        <v>1</v>
      </c>
      <c r="C30" t="str">
        <f>VLOOKUP(A30,sum!$B$5:$C$93,2,FALSE)</f>
        <v>双培大数据营销15</v>
      </c>
    </row>
    <row r="31" spans="1:3" x14ac:dyDescent="0.2">
      <c r="A31" t="s">
        <v>31</v>
      </c>
      <c r="B31">
        <v>1</v>
      </c>
      <c r="C31" t="str">
        <f>VLOOKUP(A31,sum!$B$5:$C$93,2,FALSE)</f>
        <v>市场营销15</v>
      </c>
    </row>
    <row r="32" spans="1:3" x14ac:dyDescent="0.2">
      <c r="A32" t="s">
        <v>104</v>
      </c>
      <c r="B32">
        <v>1</v>
      </c>
      <c r="C32" t="str">
        <f>VLOOKUP(A32,sum!$B$5:$C$93,2,FALSE)</f>
        <v>人力资源管理15</v>
      </c>
    </row>
    <row r="33" spans="1:3" x14ac:dyDescent="0.2">
      <c r="A33" t="s">
        <v>60</v>
      </c>
      <c r="B33">
        <v>1</v>
      </c>
      <c r="C33" t="str">
        <f>VLOOKUP(A33,sum!$B$5:$C$93,2,FALSE)</f>
        <v>双培大数据营销15</v>
      </c>
    </row>
    <row r="34" spans="1:3" x14ac:dyDescent="0.2">
      <c r="A34" t="s">
        <v>70</v>
      </c>
      <c r="B34">
        <v>1</v>
      </c>
      <c r="C34" t="str">
        <f>VLOOKUP(A34,sum!$B$5:$C$93,2,FALSE)</f>
        <v>双培大数据营销15</v>
      </c>
    </row>
    <row r="35" spans="1:3" x14ac:dyDescent="0.2">
      <c r="A35" t="s">
        <v>69</v>
      </c>
      <c r="B35">
        <v>1</v>
      </c>
      <c r="C35" t="str">
        <f>VLOOKUP(A35,sum!$B$5:$C$93,2,FALSE)</f>
        <v>双培大数据营销15</v>
      </c>
    </row>
    <row r="36" spans="1:3" x14ac:dyDescent="0.2">
      <c r="A36" t="s">
        <v>56</v>
      </c>
      <c r="B36">
        <v>1</v>
      </c>
      <c r="C36" t="str">
        <f>VLOOKUP(A36,sum!$B$5:$C$93,2,FALSE)</f>
        <v>双培大数据营销15</v>
      </c>
    </row>
    <row r="37" spans="1:3" x14ac:dyDescent="0.2">
      <c r="A37" t="s">
        <v>61</v>
      </c>
      <c r="B37">
        <v>1</v>
      </c>
      <c r="C37" t="str">
        <f>VLOOKUP(A37,sum!$B$5:$C$93,2,FALSE)</f>
        <v>双培大数据营销15</v>
      </c>
    </row>
    <row r="38" spans="1:3" x14ac:dyDescent="0.2">
      <c r="A38" t="s">
        <v>30</v>
      </c>
      <c r="B38">
        <v>1</v>
      </c>
      <c r="C38" t="str">
        <f>VLOOKUP(A38,sum!$B$5:$C$93,2,FALSE)</f>
        <v>市场营销15</v>
      </c>
    </row>
    <row r="39" spans="1:3" x14ac:dyDescent="0.2">
      <c r="A39" t="s">
        <v>42</v>
      </c>
      <c r="B39">
        <v>1</v>
      </c>
      <c r="C39" t="str">
        <f>VLOOKUP(A39,sum!$B$5:$C$93,2,FALSE)</f>
        <v>大数据营销15</v>
      </c>
    </row>
    <row r="40" spans="1:3" x14ac:dyDescent="0.2">
      <c r="A40" t="s">
        <v>25</v>
      </c>
      <c r="B40">
        <v>1</v>
      </c>
      <c r="C40" t="str">
        <f>VLOOKUP(A40,sum!$B$5:$C$93,2,FALSE)</f>
        <v>房地产开发与管理15</v>
      </c>
    </row>
    <row r="41" spans="1:3" x14ac:dyDescent="0.2">
      <c r="A41" t="s">
        <v>29</v>
      </c>
      <c r="B41">
        <v>1</v>
      </c>
      <c r="C41" t="str">
        <f>VLOOKUP(A41,sum!$B$5:$C$93,2,FALSE)</f>
        <v>市场营销15</v>
      </c>
    </row>
    <row r="42" spans="1:3" x14ac:dyDescent="0.2">
      <c r="A42" t="s">
        <v>105</v>
      </c>
      <c r="B42">
        <v>1</v>
      </c>
      <c r="C42" t="str">
        <f>VLOOKUP(A42,sum!$B$5:$C$93,2,FALSE)</f>
        <v>市场营销14</v>
      </c>
    </row>
    <row r="43" spans="1:3" x14ac:dyDescent="0.2">
      <c r="A43" t="s">
        <v>106</v>
      </c>
      <c r="B43">
        <v>1</v>
      </c>
      <c r="C43" t="str">
        <f>VLOOKUP(A43,sum!$B$5:$C$93,2,FALSE)</f>
        <v>大数据营销15</v>
      </c>
    </row>
    <row r="44" spans="1:3" x14ac:dyDescent="0.2">
      <c r="A44" t="s">
        <v>38</v>
      </c>
      <c r="B44">
        <v>1</v>
      </c>
      <c r="C44" t="str">
        <f>VLOOKUP(A44,sum!$B$5:$C$93,2,FALSE)</f>
        <v>大数据营销15</v>
      </c>
    </row>
    <row r="45" spans="1:3" x14ac:dyDescent="0.2">
      <c r="A45" t="s">
        <v>107</v>
      </c>
      <c r="B45">
        <v>1</v>
      </c>
      <c r="C45" t="str">
        <f>VLOOKUP(A45,sum!$B$5:$C$93,2,FALSE)</f>
        <v>双培大数据营销15</v>
      </c>
    </row>
    <row r="46" spans="1:3" x14ac:dyDescent="0.2">
      <c r="A46" t="s">
        <v>32</v>
      </c>
      <c r="B46">
        <v>1</v>
      </c>
      <c r="C46" t="str">
        <f>VLOOKUP(A46,sum!$B$5:$C$93,2,FALSE)</f>
        <v>市场营销15</v>
      </c>
    </row>
    <row r="47" spans="1:3" x14ac:dyDescent="0.2">
      <c r="A47" t="s">
        <v>75</v>
      </c>
      <c r="B47">
        <v>1</v>
      </c>
      <c r="C47" t="str">
        <f>VLOOKUP(A47,sum!$B$5:$C$93,2,FALSE)</f>
        <v>双培大数据营销15</v>
      </c>
    </row>
    <row r="48" spans="1:3" x14ac:dyDescent="0.2">
      <c r="A48" t="s">
        <v>33</v>
      </c>
      <c r="B48">
        <v>1</v>
      </c>
      <c r="C48" t="str">
        <f>VLOOKUP(A48,sum!$B$5:$C$93,2,FALSE)</f>
        <v>市场营销15</v>
      </c>
    </row>
    <row r="49" spans="1:3" x14ac:dyDescent="0.2">
      <c r="A49" t="s">
        <v>12</v>
      </c>
      <c r="B49">
        <v>1</v>
      </c>
      <c r="C49" t="str">
        <f>VLOOKUP(A49,sum!$B$5:$C$93,2,FALSE)</f>
        <v>市场营销14</v>
      </c>
    </row>
    <row r="50" spans="1:3" x14ac:dyDescent="0.2">
      <c r="A50" t="s">
        <v>108</v>
      </c>
      <c r="B50">
        <v>1</v>
      </c>
      <c r="C50" t="str">
        <f>VLOOKUP(A50,sum!$B$5:$C$93,2,FALSE)</f>
        <v>市场营销15</v>
      </c>
    </row>
    <row r="51" spans="1:3" x14ac:dyDescent="0.2">
      <c r="A51" t="s">
        <v>109</v>
      </c>
      <c r="B51">
        <v>1</v>
      </c>
      <c r="C51" t="str">
        <f>VLOOKUP(A51,sum!$B$5:$C$93,2,FALSE)</f>
        <v>双培大数据营销15</v>
      </c>
    </row>
    <row r="52" spans="1:3" x14ac:dyDescent="0.2">
      <c r="A52" t="s">
        <v>13</v>
      </c>
      <c r="B52">
        <v>1</v>
      </c>
      <c r="C52" t="str">
        <f>VLOOKUP(A52,sum!$B$5:$C$93,2,FALSE)</f>
        <v>市场营销14</v>
      </c>
    </row>
    <row r="53" spans="1:3" x14ac:dyDescent="0.2">
      <c r="A53" t="s">
        <v>63</v>
      </c>
      <c r="B53">
        <v>1</v>
      </c>
      <c r="C53" t="str">
        <f>VLOOKUP(A53,sum!$B$5:$C$93,2,FALSE)</f>
        <v>双培大数据营销15</v>
      </c>
    </row>
    <row r="54" spans="1:3" x14ac:dyDescent="0.2">
      <c r="A54" t="s">
        <v>48</v>
      </c>
      <c r="B54">
        <v>1</v>
      </c>
      <c r="C54" t="str">
        <f>VLOOKUP(A54,sum!$B$5:$C$93,2,FALSE)</f>
        <v>大数据营销15</v>
      </c>
    </row>
    <row r="55" spans="1:3" x14ac:dyDescent="0.2">
      <c r="A55" t="s">
        <v>57</v>
      </c>
      <c r="B55">
        <v>1</v>
      </c>
      <c r="C55" t="str">
        <f>VLOOKUP(A55,sum!$B$5:$C$93,2,FALSE)</f>
        <v>双培大数据营销15</v>
      </c>
    </row>
    <row r="56" spans="1:3" x14ac:dyDescent="0.2">
      <c r="A56" t="s">
        <v>27</v>
      </c>
      <c r="B56">
        <v>1</v>
      </c>
      <c r="C56" t="str">
        <f>VLOOKUP(A56,sum!$B$5:$C$93,2,FALSE)</f>
        <v>市场营销15</v>
      </c>
    </row>
    <row r="57" spans="1:3" x14ac:dyDescent="0.2">
      <c r="A57" t="s">
        <v>16</v>
      </c>
      <c r="B57">
        <v>1</v>
      </c>
      <c r="C57" t="str">
        <f>VLOOKUP(A57,sum!$B$5:$C$93,2,FALSE)</f>
        <v>市场营销14</v>
      </c>
    </row>
    <row r="58" spans="1:3" x14ac:dyDescent="0.2">
      <c r="A58" t="s">
        <v>110</v>
      </c>
      <c r="B58">
        <v>1</v>
      </c>
      <c r="C58" t="str">
        <f>VLOOKUP(A58,sum!$B$5:$C$93,2,FALSE)</f>
        <v>市场营销14</v>
      </c>
    </row>
    <row r="59" spans="1:3" x14ac:dyDescent="0.2">
      <c r="A59" t="s">
        <v>6</v>
      </c>
      <c r="B59">
        <v>1</v>
      </c>
      <c r="C59" t="str">
        <f>VLOOKUP(A59,sum!$B$5:$C$93,2,FALSE)</f>
        <v>市场营销14</v>
      </c>
    </row>
    <row r="60" spans="1:3" x14ac:dyDescent="0.2">
      <c r="A60" t="s">
        <v>111</v>
      </c>
      <c r="B60">
        <v>1</v>
      </c>
      <c r="C60" t="str">
        <f>VLOOKUP(A60,sum!$B$5:$C$93,2,FALSE)</f>
        <v>双培大数据营销15</v>
      </c>
    </row>
    <row r="61" spans="1:3" x14ac:dyDescent="0.2">
      <c r="A61" t="s">
        <v>8</v>
      </c>
      <c r="B61">
        <v>1</v>
      </c>
      <c r="C61" t="str">
        <f>VLOOKUP(A61,sum!$B$5:$C$93,2,FALSE)</f>
        <v>市场营销14</v>
      </c>
    </row>
    <row r="62" spans="1:3" x14ac:dyDescent="0.2">
      <c r="A62" t="s">
        <v>0</v>
      </c>
      <c r="B62">
        <v>1</v>
      </c>
      <c r="C62" t="str">
        <f>VLOOKUP(A62,sum!$B$5:$C$93,2,FALSE)</f>
        <v>市场营销14</v>
      </c>
    </row>
    <row r="63" spans="1:3" x14ac:dyDescent="0.2">
      <c r="A63" t="s">
        <v>72</v>
      </c>
      <c r="B63">
        <v>1</v>
      </c>
      <c r="C63" t="str">
        <f>VLOOKUP(A63,sum!$B$5:$C$93,2,FALSE)</f>
        <v>双培大数据营销15</v>
      </c>
    </row>
    <row r="64" spans="1:3" x14ac:dyDescent="0.2">
      <c r="A64" t="s">
        <v>67</v>
      </c>
      <c r="B64">
        <v>1</v>
      </c>
      <c r="C64" t="str">
        <f>VLOOKUP(A64,sum!$B$5:$C$93,2,FALSE)</f>
        <v>双培大数据营销15</v>
      </c>
    </row>
    <row r="65" spans="1:3" x14ac:dyDescent="0.2">
      <c r="A65" t="s">
        <v>65</v>
      </c>
      <c r="B65">
        <v>1</v>
      </c>
      <c r="C65" t="str">
        <f>VLOOKUP(A65,sum!$B$5:$C$93,2,FALSE)</f>
        <v>双培大数据营销15</v>
      </c>
    </row>
    <row r="66" spans="1:3" x14ac:dyDescent="0.2">
      <c r="A66" t="s">
        <v>52</v>
      </c>
      <c r="B66">
        <v>1</v>
      </c>
      <c r="C66" t="str">
        <f>VLOOKUP(A66,sum!$B$5:$C$93,2,FALSE)</f>
        <v>大数据营销15</v>
      </c>
    </row>
    <row r="67" spans="1:3" x14ac:dyDescent="0.2">
      <c r="A67" t="s">
        <v>36</v>
      </c>
      <c r="B67">
        <v>1</v>
      </c>
      <c r="C67" t="str">
        <f>VLOOKUP(A67,sum!$B$5:$C$93,2,FALSE)</f>
        <v>市场营销15</v>
      </c>
    </row>
    <row r="68" spans="1:3" x14ac:dyDescent="0.2">
      <c r="A68" t="s">
        <v>58</v>
      </c>
      <c r="B68">
        <v>1</v>
      </c>
      <c r="C68" t="str">
        <f>VLOOKUP(A68,sum!$B$5:$C$93,2,FALSE)</f>
        <v>双培大数据营销15</v>
      </c>
    </row>
    <row r="69" spans="1:3" x14ac:dyDescent="0.2">
      <c r="A69" t="s">
        <v>15</v>
      </c>
      <c r="B69">
        <v>1</v>
      </c>
      <c r="C69" t="str">
        <f>VLOOKUP(A69,sum!$B$5:$C$93,2,FALSE)</f>
        <v>市场营销14</v>
      </c>
    </row>
    <row r="70" spans="1:3" x14ac:dyDescent="0.2">
      <c r="A70" t="s">
        <v>84</v>
      </c>
      <c r="B70">
        <v>1</v>
      </c>
      <c r="C70" t="str">
        <f>VLOOKUP(A70,sum!$B$5:$C$93,2,FALSE)</f>
        <v>人力资源管理15</v>
      </c>
    </row>
    <row r="71" spans="1:3" x14ac:dyDescent="0.2">
      <c r="A71" t="s">
        <v>11</v>
      </c>
      <c r="B71">
        <v>1</v>
      </c>
      <c r="C71" t="str">
        <f>VLOOKUP(A71,sum!$B$5:$C$93,2,FALSE)</f>
        <v>市场营销14</v>
      </c>
    </row>
    <row r="72" spans="1:3" x14ac:dyDescent="0.2">
      <c r="A72" t="s">
        <v>1</v>
      </c>
      <c r="B72">
        <v>1</v>
      </c>
      <c r="C72" t="str">
        <f>VLOOKUP(A72,sum!$B$5:$C$93,2,FALSE)</f>
        <v>市场营销14</v>
      </c>
    </row>
    <row r="73" spans="1:3" x14ac:dyDescent="0.2">
      <c r="A73" t="s">
        <v>18</v>
      </c>
      <c r="B73">
        <v>1</v>
      </c>
      <c r="C73" t="str">
        <f>VLOOKUP(A73,sum!$B$5:$C$93,2,FALSE)</f>
        <v>市场营销14</v>
      </c>
    </row>
    <row r="74" spans="1:3" x14ac:dyDescent="0.2">
      <c r="A74" t="s">
        <v>112</v>
      </c>
      <c r="B74">
        <v>1</v>
      </c>
      <c r="C74" t="str">
        <f>VLOOKUP(A74,sum!$B$5:$C$93,2,FALSE)</f>
        <v>双培大数据营销15</v>
      </c>
    </row>
    <row r="75" spans="1:3" x14ac:dyDescent="0.2">
      <c r="A75" t="s">
        <v>19</v>
      </c>
      <c r="B75">
        <v>1</v>
      </c>
      <c r="C75" t="str">
        <f>VLOOKUP(A75,sum!$B$5:$C$93,2,FALSE)</f>
        <v>市场营销14</v>
      </c>
    </row>
    <row r="76" spans="1:3" x14ac:dyDescent="0.2">
      <c r="A76" t="s">
        <v>20</v>
      </c>
      <c r="B76">
        <v>1</v>
      </c>
      <c r="C76" t="str">
        <f>VLOOKUP(A76,sum!$B$5:$C$93,2,FALSE)</f>
        <v>市场营销14</v>
      </c>
    </row>
    <row r="77" spans="1:3" x14ac:dyDescent="0.2">
      <c r="A77" t="s">
        <v>17</v>
      </c>
      <c r="B77">
        <v>1</v>
      </c>
      <c r="C77" t="str">
        <f>VLOOKUP(A77,sum!$B$5:$C$93,2,FALSE)</f>
        <v>市场营销14</v>
      </c>
    </row>
    <row r="78" spans="1:3" x14ac:dyDescent="0.2">
      <c r="A78" t="s">
        <v>113</v>
      </c>
      <c r="B78">
        <v>1</v>
      </c>
      <c r="C78" t="str">
        <f>VLOOKUP(A78,sum!$B$5:$C$93,2,FALSE)</f>
        <v>双培大数据营销15</v>
      </c>
    </row>
    <row r="79" spans="1:3" x14ac:dyDescent="0.2">
      <c r="A79" t="s">
        <v>114</v>
      </c>
      <c r="B79">
        <v>1</v>
      </c>
      <c r="C79" t="str">
        <f>VLOOKUP(A79,sum!$B$5:$C$93,2,FALSE)</f>
        <v>大数据营销15</v>
      </c>
    </row>
    <row r="80" spans="1:3" x14ac:dyDescent="0.2">
      <c r="A80" t="s">
        <v>115</v>
      </c>
      <c r="B80">
        <v>1</v>
      </c>
      <c r="C80" t="str">
        <f>VLOOKUP(A80,sum!$B$5:$C$93,2,FALSE)</f>
        <v>劳动与社会保障14</v>
      </c>
    </row>
    <row r="81" spans="1:3" x14ac:dyDescent="0.2">
      <c r="A81" t="s">
        <v>116</v>
      </c>
      <c r="B81">
        <v>1</v>
      </c>
      <c r="C81" t="str">
        <f>VLOOKUP(A81,sum!$B$5:$C$93,2,FALSE)</f>
        <v>双培大数据营销15</v>
      </c>
    </row>
    <row r="82" spans="1:3" x14ac:dyDescent="0.2">
      <c r="A82" t="s">
        <v>74</v>
      </c>
      <c r="B82">
        <v>1</v>
      </c>
      <c r="C82" t="str">
        <f>VLOOKUP(A82,sum!$B$5:$C$93,2,FALSE)</f>
        <v>双培大数据营销15</v>
      </c>
    </row>
    <row r="83" spans="1:3" x14ac:dyDescent="0.2">
      <c r="A83" t="s">
        <v>117</v>
      </c>
      <c r="B83">
        <v>1</v>
      </c>
      <c r="C83" t="str">
        <f>VLOOKUP(A83,sum!$B$5:$C$93,2,FALSE)</f>
        <v>市场营销15</v>
      </c>
    </row>
    <row r="84" spans="1:3" x14ac:dyDescent="0.2">
      <c r="A84" s="3" t="s">
        <v>47</v>
      </c>
      <c r="B84">
        <v>1</v>
      </c>
      <c r="C84" t="str">
        <f>VLOOKUP(A84,sum!$B$5:$C$93,2,FALSE)</f>
        <v>大数据营销15</v>
      </c>
    </row>
    <row r="85" spans="1:3" x14ac:dyDescent="0.2">
      <c r="A85" s="3" t="s">
        <v>79</v>
      </c>
      <c r="B85">
        <v>1</v>
      </c>
      <c r="C85" t="str">
        <f>VLOOKUP(A85,sum!$B$5:$C$93,2,FALSE)</f>
        <v>双培大数据营销15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47" workbookViewId="0">
      <selection activeCell="H75" activeCellId="1" sqref="E74 H75"/>
    </sheetView>
  </sheetViews>
  <sheetFormatPr baseColWidth="10" defaultColWidth="8.83203125" defaultRowHeight="15" x14ac:dyDescent="0.2"/>
  <cols>
    <col min="1" max="1" width="12.6640625" customWidth="1"/>
    <col min="2" max="2" width="4.1640625" customWidth="1"/>
    <col min="3" max="3" width="16.1640625" customWidth="1"/>
    <col min="4" max="4" width="7" customWidth="1"/>
  </cols>
  <sheetData>
    <row r="1" spans="1:6" x14ac:dyDescent="0.2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</row>
    <row r="2" spans="1:6" x14ac:dyDescent="0.2">
      <c r="A2" t="s">
        <v>114</v>
      </c>
      <c r="B2" t="s">
        <v>122</v>
      </c>
      <c r="C2" t="s">
        <v>129</v>
      </c>
      <c r="D2" t="s">
        <v>130</v>
      </c>
      <c r="E2">
        <v>5</v>
      </c>
      <c r="F2">
        <f>B2+E2</f>
        <v>65</v>
      </c>
    </row>
    <row r="3" spans="1:6" x14ac:dyDescent="0.2">
      <c r="A3" t="s">
        <v>103</v>
      </c>
      <c r="B3" t="s">
        <v>122</v>
      </c>
      <c r="C3" t="s">
        <v>131</v>
      </c>
      <c r="D3" t="s">
        <v>132</v>
      </c>
      <c r="E3">
        <v>5</v>
      </c>
      <c r="F3">
        <f t="shared" ref="F3:F66" si="0">B3+E3</f>
        <v>65</v>
      </c>
    </row>
    <row r="4" spans="1:6" x14ac:dyDescent="0.2">
      <c r="A4" t="s">
        <v>52</v>
      </c>
      <c r="B4" t="s">
        <v>122</v>
      </c>
      <c r="C4" t="s">
        <v>133</v>
      </c>
      <c r="D4" t="s">
        <v>134</v>
      </c>
      <c r="E4">
        <v>5</v>
      </c>
      <c r="F4">
        <f t="shared" si="0"/>
        <v>65</v>
      </c>
    </row>
    <row r="5" spans="1:6" x14ac:dyDescent="0.2">
      <c r="A5" t="s">
        <v>50</v>
      </c>
      <c r="B5" t="s">
        <v>123</v>
      </c>
      <c r="C5" t="s">
        <v>135</v>
      </c>
      <c r="D5" t="s">
        <v>136</v>
      </c>
      <c r="E5">
        <v>5</v>
      </c>
      <c r="F5">
        <f t="shared" si="0"/>
        <v>55</v>
      </c>
    </row>
    <row r="6" spans="1:6" x14ac:dyDescent="0.2">
      <c r="A6" t="s">
        <v>12</v>
      </c>
      <c r="B6" t="s">
        <v>124</v>
      </c>
      <c r="C6" t="s">
        <v>137</v>
      </c>
      <c r="D6" t="s">
        <v>136</v>
      </c>
      <c r="E6">
        <v>5</v>
      </c>
      <c r="F6">
        <f t="shared" si="0"/>
        <v>60</v>
      </c>
    </row>
    <row r="7" spans="1:6" x14ac:dyDescent="0.2">
      <c r="A7" t="s">
        <v>41</v>
      </c>
      <c r="B7" t="s">
        <v>122</v>
      </c>
      <c r="C7" t="s">
        <v>138</v>
      </c>
      <c r="D7" t="s">
        <v>139</v>
      </c>
      <c r="E7">
        <v>5</v>
      </c>
      <c r="F7">
        <f t="shared" si="0"/>
        <v>65</v>
      </c>
    </row>
    <row r="8" spans="1:6" x14ac:dyDescent="0.2">
      <c r="A8" t="s">
        <v>4</v>
      </c>
      <c r="B8" t="s">
        <v>124</v>
      </c>
      <c r="C8" t="s">
        <v>140</v>
      </c>
      <c r="D8" t="s">
        <v>141</v>
      </c>
      <c r="E8">
        <v>5</v>
      </c>
      <c r="F8">
        <f t="shared" si="0"/>
        <v>60</v>
      </c>
    </row>
    <row r="9" spans="1:6" x14ac:dyDescent="0.2">
      <c r="A9" t="s">
        <v>53</v>
      </c>
      <c r="B9" t="s">
        <v>122</v>
      </c>
      <c r="C9" t="s">
        <v>142</v>
      </c>
      <c r="D9" t="s">
        <v>143</v>
      </c>
      <c r="E9">
        <v>5</v>
      </c>
      <c r="F9">
        <f t="shared" si="0"/>
        <v>65</v>
      </c>
    </row>
    <row r="10" spans="1:6" x14ac:dyDescent="0.2">
      <c r="A10" t="s">
        <v>107</v>
      </c>
      <c r="B10" t="s">
        <v>123</v>
      </c>
      <c r="C10" t="s">
        <v>144</v>
      </c>
      <c r="D10" t="s">
        <v>145</v>
      </c>
      <c r="E10">
        <v>5</v>
      </c>
      <c r="F10">
        <f t="shared" si="0"/>
        <v>55</v>
      </c>
    </row>
    <row r="11" spans="1:6" x14ac:dyDescent="0.2">
      <c r="A11" t="s">
        <v>32</v>
      </c>
      <c r="B11" t="s">
        <v>125</v>
      </c>
      <c r="C11" t="s">
        <v>146</v>
      </c>
      <c r="D11" t="s">
        <v>147</v>
      </c>
      <c r="E11">
        <v>5</v>
      </c>
      <c r="F11">
        <f t="shared" si="0"/>
        <v>50</v>
      </c>
    </row>
    <row r="12" spans="1:6" x14ac:dyDescent="0.2">
      <c r="A12" t="s">
        <v>42</v>
      </c>
      <c r="B12" t="s">
        <v>122</v>
      </c>
      <c r="C12" t="s">
        <v>148</v>
      </c>
      <c r="D12" t="s">
        <v>149</v>
      </c>
      <c r="F12">
        <f t="shared" si="0"/>
        <v>60</v>
      </c>
    </row>
    <row r="13" spans="1:6" x14ac:dyDescent="0.2">
      <c r="A13" t="s">
        <v>115</v>
      </c>
      <c r="B13" t="s">
        <v>122</v>
      </c>
      <c r="C13" t="s">
        <v>150</v>
      </c>
      <c r="D13" t="s">
        <v>149</v>
      </c>
      <c r="F13">
        <f t="shared" si="0"/>
        <v>60</v>
      </c>
    </row>
    <row r="14" spans="1:6" x14ac:dyDescent="0.2">
      <c r="A14" t="s">
        <v>108</v>
      </c>
      <c r="B14" t="s">
        <v>123</v>
      </c>
      <c r="C14" t="s">
        <v>151</v>
      </c>
      <c r="D14" t="s">
        <v>152</v>
      </c>
      <c r="F14">
        <f t="shared" si="0"/>
        <v>50</v>
      </c>
    </row>
    <row r="15" spans="1:6" x14ac:dyDescent="0.2">
      <c r="A15" t="s">
        <v>33</v>
      </c>
      <c r="B15" t="s">
        <v>123</v>
      </c>
      <c r="C15" t="s">
        <v>153</v>
      </c>
      <c r="D15" t="s">
        <v>154</v>
      </c>
      <c r="F15">
        <f t="shared" si="0"/>
        <v>50</v>
      </c>
    </row>
    <row r="16" spans="1:6" x14ac:dyDescent="0.2">
      <c r="A16" t="s">
        <v>1</v>
      </c>
      <c r="B16" t="s">
        <v>122</v>
      </c>
      <c r="C16" t="s">
        <v>155</v>
      </c>
      <c r="D16" t="s">
        <v>156</v>
      </c>
      <c r="F16">
        <f t="shared" si="0"/>
        <v>60</v>
      </c>
    </row>
    <row r="17" spans="1:6" x14ac:dyDescent="0.2">
      <c r="A17" t="s">
        <v>81</v>
      </c>
      <c r="B17" t="s">
        <v>123</v>
      </c>
      <c r="C17" t="s">
        <v>157</v>
      </c>
      <c r="D17" t="s">
        <v>158</v>
      </c>
      <c r="F17">
        <f t="shared" si="0"/>
        <v>50</v>
      </c>
    </row>
    <row r="18" spans="1:6" x14ac:dyDescent="0.2">
      <c r="A18" t="s">
        <v>69</v>
      </c>
      <c r="B18" t="s">
        <v>124</v>
      </c>
      <c r="C18" t="s">
        <v>159</v>
      </c>
      <c r="D18" t="s">
        <v>160</v>
      </c>
      <c r="F18">
        <f t="shared" si="0"/>
        <v>55</v>
      </c>
    </row>
    <row r="19" spans="1:6" x14ac:dyDescent="0.2">
      <c r="A19" t="s">
        <v>16</v>
      </c>
      <c r="B19" t="s">
        <v>124</v>
      </c>
      <c r="C19" t="s">
        <v>161</v>
      </c>
      <c r="D19" t="s">
        <v>162</v>
      </c>
      <c r="F19">
        <f t="shared" si="0"/>
        <v>55</v>
      </c>
    </row>
    <row r="20" spans="1:6" x14ac:dyDescent="0.2">
      <c r="A20" t="s">
        <v>0</v>
      </c>
      <c r="B20" t="s">
        <v>123</v>
      </c>
      <c r="C20" t="s">
        <v>163</v>
      </c>
      <c r="D20" t="s">
        <v>164</v>
      </c>
      <c r="F20">
        <f t="shared" si="0"/>
        <v>50</v>
      </c>
    </row>
    <row r="21" spans="1:6" x14ac:dyDescent="0.2">
      <c r="A21" t="s">
        <v>34</v>
      </c>
      <c r="B21" t="s">
        <v>125</v>
      </c>
      <c r="C21" t="s">
        <v>165</v>
      </c>
      <c r="D21" t="s">
        <v>162</v>
      </c>
      <c r="F21">
        <f t="shared" si="0"/>
        <v>45</v>
      </c>
    </row>
    <row r="22" spans="1:6" x14ac:dyDescent="0.2">
      <c r="A22" t="s">
        <v>104</v>
      </c>
      <c r="B22" t="s">
        <v>122</v>
      </c>
      <c r="C22" t="s">
        <v>165</v>
      </c>
      <c r="D22" t="s">
        <v>166</v>
      </c>
      <c r="F22">
        <f t="shared" si="0"/>
        <v>60</v>
      </c>
    </row>
    <row r="23" spans="1:6" x14ac:dyDescent="0.2">
      <c r="A23" t="s">
        <v>27</v>
      </c>
      <c r="B23" t="s">
        <v>126</v>
      </c>
      <c r="C23" t="s">
        <v>165</v>
      </c>
      <c r="D23" t="s">
        <v>167</v>
      </c>
      <c r="F23">
        <f t="shared" si="0"/>
        <v>35</v>
      </c>
    </row>
    <row r="24" spans="1:6" x14ac:dyDescent="0.2">
      <c r="A24" t="s">
        <v>76</v>
      </c>
      <c r="B24" t="s">
        <v>124</v>
      </c>
      <c r="C24" t="s">
        <v>168</v>
      </c>
      <c r="D24" t="s">
        <v>169</v>
      </c>
      <c r="F24">
        <f t="shared" si="0"/>
        <v>55</v>
      </c>
    </row>
    <row r="25" spans="1:6" x14ac:dyDescent="0.2">
      <c r="A25" t="s">
        <v>62</v>
      </c>
      <c r="B25" t="s">
        <v>124</v>
      </c>
      <c r="C25" t="s">
        <v>168</v>
      </c>
      <c r="D25" t="s">
        <v>167</v>
      </c>
      <c r="F25">
        <f t="shared" si="0"/>
        <v>55</v>
      </c>
    </row>
    <row r="26" spans="1:6" x14ac:dyDescent="0.2">
      <c r="A26" t="s">
        <v>3</v>
      </c>
      <c r="B26" t="s">
        <v>122</v>
      </c>
      <c r="C26" t="s">
        <v>170</v>
      </c>
      <c r="D26" t="s">
        <v>171</v>
      </c>
      <c r="F26">
        <f t="shared" si="0"/>
        <v>60</v>
      </c>
    </row>
    <row r="27" spans="1:6" x14ac:dyDescent="0.2">
      <c r="A27" t="s">
        <v>102</v>
      </c>
      <c r="B27" t="s">
        <v>124</v>
      </c>
      <c r="C27" t="s">
        <v>170</v>
      </c>
      <c r="D27" t="s">
        <v>172</v>
      </c>
      <c r="F27">
        <f t="shared" si="0"/>
        <v>55</v>
      </c>
    </row>
    <row r="28" spans="1:6" x14ac:dyDescent="0.2">
      <c r="A28" t="s">
        <v>5</v>
      </c>
      <c r="B28" t="s">
        <v>122</v>
      </c>
      <c r="C28" t="s">
        <v>173</v>
      </c>
      <c r="D28" t="s">
        <v>174</v>
      </c>
      <c r="F28">
        <f t="shared" si="0"/>
        <v>60</v>
      </c>
    </row>
    <row r="29" spans="1:6" x14ac:dyDescent="0.2">
      <c r="A29" t="s">
        <v>111</v>
      </c>
      <c r="B29" t="s">
        <v>122</v>
      </c>
      <c r="C29" t="s">
        <v>175</v>
      </c>
      <c r="D29" t="s">
        <v>176</v>
      </c>
      <c r="F29">
        <f t="shared" si="0"/>
        <v>60</v>
      </c>
    </row>
    <row r="30" spans="1:6" x14ac:dyDescent="0.2">
      <c r="A30" t="s">
        <v>40</v>
      </c>
      <c r="B30" t="s">
        <v>122</v>
      </c>
      <c r="C30" t="s">
        <v>177</v>
      </c>
      <c r="D30" t="s">
        <v>178</v>
      </c>
      <c r="F30">
        <f t="shared" si="0"/>
        <v>60</v>
      </c>
    </row>
    <row r="31" spans="1:6" x14ac:dyDescent="0.2">
      <c r="A31" t="s">
        <v>105</v>
      </c>
      <c r="B31" t="s">
        <v>124</v>
      </c>
      <c r="C31" t="s">
        <v>177</v>
      </c>
      <c r="D31" t="s">
        <v>179</v>
      </c>
      <c r="F31">
        <f t="shared" si="0"/>
        <v>55</v>
      </c>
    </row>
    <row r="32" spans="1:6" x14ac:dyDescent="0.2">
      <c r="A32" t="s">
        <v>100</v>
      </c>
      <c r="B32" t="s">
        <v>123</v>
      </c>
      <c r="C32" t="s">
        <v>180</v>
      </c>
      <c r="D32" t="s">
        <v>181</v>
      </c>
      <c r="F32">
        <f t="shared" si="0"/>
        <v>50</v>
      </c>
    </row>
    <row r="33" spans="1:6" x14ac:dyDescent="0.2">
      <c r="A33" t="s">
        <v>45</v>
      </c>
      <c r="B33" t="s">
        <v>122</v>
      </c>
      <c r="C33" t="s">
        <v>182</v>
      </c>
      <c r="D33" t="s">
        <v>183</v>
      </c>
      <c r="F33">
        <f t="shared" si="0"/>
        <v>60</v>
      </c>
    </row>
    <row r="34" spans="1:6" x14ac:dyDescent="0.2">
      <c r="A34" t="s">
        <v>116</v>
      </c>
      <c r="B34" t="s">
        <v>125</v>
      </c>
      <c r="C34" t="s">
        <v>184</v>
      </c>
      <c r="D34" t="s">
        <v>185</v>
      </c>
      <c r="F34">
        <f t="shared" si="0"/>
        <v>45</v>
      </c>
    </row>
    <row r="35" spans="1:6" x14ac:dyDescent="0.2">
      <c r="A35" t="s">
        <v>29</v>
      </c>
      <c r="B35" t="s">
        <v>122</v>
      </c>
      <c r="C35" t="s">
        <v>186</v>
      </c>
      <c r="D35" t="s">
        <v>187</v>
      </c>
      <c r="F35">
        <f t="shared" si="0"/>
        <v>60</v>
      </c>
    </row>
    <row r="36" spans="1:6" x14ac:dyDescent="0.2">
      <c r="A36" t="s">
        <v>106</v>
      </c>
      <c r="B36" t="s">
        <v>122</v>
      </c>
      <c r="C36" t="s">
        <v>188</v>
      </c>
      <c r="D36" t="s">
        <v>189</v>
      </c>
      <c r="F36">
        <f t="shared" si="0"/>
        <v>60</v>
      </c>
    </row>
    <row r="37" spans="1:6" x14ac:dyDescent="0.2">
      <c r="A37" t="s">
        <v>13</v>
      </c>
      <c r="B37" t="s">
        <v>127</v>
      </c>
      <c r="C37" t="s">
        <v>190</v>
      </c>
      <c r="D37" t="s">
        <v>191</v>
      </c>
      <c r="F37">
        <f t="shared" si="0"/>
        <v>40</v>
      </c>
    </row>
    <row r="38" spans="1:6" x14ac:dyDescent="0.2">
      <c r="A38" t="s">
        <v>61</v>
      </c>
      <c r="B38" t="s">
        <v>125</v>
      </c>
      <c r="C38" t="s">
        <v>192</v>
      </c>
      <c r="D38" t="s">
        <v>193</v>
      </c>
      <c r="F38">
        <f t="shared" si="0"/>
        <v>45</v>
      </c>
    </row>
    <row r="39" spans="1:6" x14ac:dyDescent="0.2">
      <c r="A39" t="s">
        <v>7</v>
      </c>
      <c r="B39" t="s">
        <v>123</v>
      </c>
      <c r="C39" t="s">
        <v>194</v>
      </c>
      <c r="D39" t="s">
        <v>195</v>
      </c>
      <c r="F39">
        <f t="shared" si="0"/>
        <v>50</v>
      </c>
    </row>
    <row r="40" spans="1:6" x14ac:dyDescent="0.2">
      <c r="A40" t="s">
        <v>31</v>
      </c>
      <c r="B40" t="s">
        <v>124</v>
      </c>
      <c r="C40" t="s">
        <v>196</v>
      </c>
      <c r="D40" t="s">
        <v>197</v>
      </c>
      <c r="F40">
        <f t="shared" si="0"/>
        <v>55</v>
      </c>
    </row>
    <row r="41" spans="1:6" x14ac:dyDescent="0.2">
      <c r="A41" t="s">
        <v>101</v>
      </c>
      <c r="B41" t="s">
        <v>124</v>
      </c>
      <c r="C41" t="s">
        <v>198</v>
      </c>
      <c r="D41" t="s">
        <v>199</v>
      </c>
      <c r="F41">
        <f t="shared" si="0"/>
        <v>55</v>
      </c>
    </row>
    <row r="42" spans="1:6" x14ac:dyDescent="0.2">
      <c r="A42" t="s">
        <v>109</v>
      </c>
      <c r="B42" t="s">
        <v>124</v>
      </c>
      <c r="C42" t="s">
        <v>200</v>
      </c>
      <c r="D42" t="s">
        <v>201</v>
      </c>
      <c r="F42">
        <f t="shared" si="0"/>
        <v>55</v>
      </c>
    </row>
    <row r="43" spans="1:6" x14ac:dyDescent="0.2">
      <c r="A43" t="s">
        <v>15</v>
      </c>
      <c r="B43" t="s">
        <v>122</v>
      </c>
      <c r="C43" t="s">
        <v>202</v>
      </c>
      <c r="D43" t="s">
        <v>203</v>
      </c>
      <c r="F43">
        <f t="shared" si="0"/>
        <v>60</v>
      </c>
    </row>
    <row r="44" spans="1:6" x14ac:dyDescent="0.2">
      <c r="A44" t="s">
        <v>56</v>
      </c>
      <c r="B44" t="s">
        <v>123</v>
      </c>
      <c r="C44" t="s">
        <v>204</v>
      </c>
      <c r="D44" t="s">
        <v>205</v>
      </c>
      <c r="F44">
        <f t="shared" si="0"/>
        <v>50</v>
      </c>
    </row>
    <row r="45" spans="1:6" x14ac:dyDescent="0.2">
      <c r="A45" t="s">
        <v>65</v>
      </c>
      <c r="B45" t="s">
        <v>125</v>
      </c>
      <c r="C45" t="s">
        <v>206</v>
      </c>
      <c r="D45" t="s">
        <v>207</v>
      </c>
      <c r="F45">
        <f t="shared" si="0"/>
        <v>45</v>
      </c>
    </row>
    <row r="46" spans="1:6" x14ac:dyDescent="0.2">
      <c r="A46" t="s">
        <v>72</v>
      </c>
      <c r="B46" t="s">
        <v>128</v>
      </c>
      <c r="C46" t="s">
        <v>208</v>
      </c>
      <c r="D46" t="s">
        <v>201</v>
      </c>
      <c r="F46">
        <f t="shared" si="0"/>
        <v>30</v>
      </c>
    </row>
    <row r="47" spans="1:6" x14ac:dyDescent="0.2">
      <c r="A47" t="s">
        <v>36</v>
      </c>
      <c r="B47" t="s">
        <v>122</v>
      </c>
      <c r="C47" t="s">
        <v>208</v>
      </c>
      <c r="D47" t="s">
        <v>209</v>
      </c>
      <c r="F47">
        <f t="shared" si="0"/>
        <v>60</v>
      </c>
    </row>
    <row r="48" spans="1:6" x14ac:dyDescent="0.2">
      <c r="A48" t="s">
        <v>6</v>
      </c>
      <c r="B48" t="s">
        <v>122</v>
      </c>
      <c r="C48" t="s">
        <v>210</v>
      </c>
      <c r="D48" t="s">
        <v>211</v>
      </c>
      <c r="F48">
        <f t="shared" si="0"/>
        <v>60</v>
      </c>
    </row>
    <row r="49" spans="1:6" x14ac:dyDescent="0.2">
      <c r="A49" t="s">
        <v>63</v>
      </c>
      <c r="B49" t="s">
        <v>123</v>
      </c>
      <c r="C49" t="s">
        <v>212</v>
      </c>
      <c r="D49" t="s">
        <v>213</v>
      </c>
      <c r="F49">
        <f t="shared" si="0"/>
        <v>50</v>
      </c>
    </row>
    <row r="50" spans="1:6" x14ac:dyDescent="0.2">
      <c r="A50" t="s">
        <v>117</v>
      </c>
      <c r="B50" t="s">
        <v>122</v>
      </c>
      <c r="C50" t="s">
        <v>214</v>
      </c>
      <c r="D50" t="s">
        <v>215</v>
      </c>
      <c r="F50">
        <f t="shared" si="0"/>
        <v>60</v>
      </c>
    </row>
    <row r="51" spans="1:6" x14ac:dyDescent="0.2">
      <c r="A51" t="s">
        <v>11</v>
      </c>
      <c r="B51" t="s">
        <v>123</v>
      </c>
      <c r="C51" t="s">
        <v>216</v>
      </c>
      <c r="D51" t="s">
        <v>217</v>
      </c>
      <c r="F51">
        <f t="shared" si="0"/>
        <v>50</v>
      </c>
    </row>
    <row r="52" spans="1:6" x14ac:dyDescent="0.2">
      <c r="A52" t="s">
        <v>18</v>
      </c>
      <c r="B52" t="s">
        <v>124</v>
      </c>
      <c r="C52" t="s">
        <v>218</v>
      </c>
      <c r="D52" t="s">
        <v>219</v>
      </c>
      <c r="F52">
        <f t="shared" si="0"/>
        <v>55</v>
      </c>
    </row>
    <row r="53" spans="1:6" x14ac:dyDescent="0.2">
      <c r="A53" t="s">
        <v>25</v>
      </c>
      <c r="B53" t="s">
        <v>125</v>
      </c>
      <c r="C53" t="s">
        <v>220</v>
      </c>
      <c r="D53" t="s">
        <v>221</v>
      </c>
      <c r="F53">
        <f t="shared" si="0"/>
        <v>45</v>
      </c>
    </row>
    <row r="54" spans="1:6" x14ac:dyDescent="0.2">
      <c r="A54" t="s">
        <v>30</v>
      </c>
      <c r="B54" t="s">
        <v>122</v>
      </c>
      <c r="C54" t="s">
        <v>220</v>
      </c>
      <c r="D54" t="s">
        <v>222</v>
      </c>
      <c r="F54">
        <f t="shared" si="0"/>
        <v>60</v>
      </c>
    </row>
    <row r="55" spans="1:6" x14ac:dyDescent="0.2">
      <c r="A55" t="s">
        <v>84</v>
      </c>
      <c r="B55" t="s">
        <v>122</v>
      </c>
      <c r="C55" t="s">
        <v>223</v>
      </c>
      <c r="D55" t="s">
        <v>209</v>
      </c>
      <c r="F55">
        <f t="shared" si="0"/>
        <v>60</v>
      </c>
    </row>
    <row r="56" spans="1:6" x14ac:dyDescent="0.2">
      <c r="A56" t="s">
        <v>51</v>
      </c>
      <c r="B56" t="s">
        <v>122</v>
      </c>
      <c r="C56" t="s">
        <v>224</v>
      </c>
      <c r="D56" t="s">
        <v>225</v>
      </c>
      <c r="F56">
        <f t="shared" si="0"/>
        <v>60</v>
      </c>
    </row>
    <row r="57" spans="1:6" x14ac:dyDescent="0.2">
      <c r="A57" t="s">
        <v>58</v>
      </c>
      <c r="B57" t="s">
        <v>123</v>
      </c>
      <c r="C57" t="s">
        <v>226</v>
      </c>
      <c r="D57" t="s">
        <v>227</v>
      </c>
      <c r="F57">
        <f t="shared" si="0"/>
        <v>50</v>
      </c>
    </row>
    <row r="58" spans="1:6" x14ac:dyDescent="0.2">
      <c r="A58" t="s">
        <v>44</v>
      </c>
      <c r="B58" t="s">
        <v>124</v>
      </c>
      <c r="C58" t="s">
        <v>228</v>
      </c>
      <c r="D58" t="s">
        <v>229</v>
      </c>
      <c r="F58">
        <f t="shared" si="0"/>
        <v>55</v>
      </c>
    </row>
    <row r="59" spans="1:6" x14ac:dyDescent="0.2">
      <c r="A59" t="s">
        <v>37</v>
      </c>
      <c r="B59" t="s">
        <v>124</v>
      </c>
      <c r="C59" t="s">
        <v>230</v>
      </c>
      <c r="D59" t="s">
        <v>231</v>
      </c>
      <c r="F59">
        <f t="shared" si="0"/>
        <v>55</v>
      </c>
    </row>
    <row r="60" spans="1:6" x14ac:dyDescent="0.2">
      <c r="A60" t="s">
        <v>48</v>
      </c>
      <c r="B60" t="s">
        <v>122</v>
      </c>
      <c r="C60" t="s">
        <v>232</v>
      </c>
      <c r="D60" t="s">
        <v>233</v>
      </c>
      <c r="F60">
        <f t="shared" si="0"/>
        <v>60</v>
      </c>
    </row>
    <row r="61" spans="1:6" x14ac:dyDescent="0.2">
      <c r="A61" t="s">
        <v>46</v>
      </c>
      <c r="B61" t="s">
        <v>122</v>
      </c>
      <c r="C61" t="s">
        <v>234</v>
      </c>
      <c r="D61" t="s">
        <v>235</v>
      </c>
      <c r="F61">
        <f t="shared" si="0"/>
        <v>60</v>
      </c>
    </row>
    <row r="62" spans="1:6" x14ac:dyDescent="0.2">
      <c r="A62" t="s">
        <v>47</v>
      </c>
      <c r="B62" t="s">
        <v>122</v>
      </c>
      <c r="C62" t="s">
        <v>236</v>
      </c>
      <c r="D62" t="s">
        <v>235</v>
      </c>
      <c r="F62">
        <f t="shared" si="0"/>
        <v>60</v>
      </c>
    </row>
    <row r="63" spans="1:6" x14ac:dyDescent="0.2">
      <c r="A63" t="s">
        <v>110</v>
      </c>
      <c r="B63" t="s">
        <v>125</v>
      </c>
      <c r="C63" t="s">
        <v>237</v>
      </c>
      <c r="D63" t="s">
        <v>238</v>
      </c>
      <c r="F63">
        <f t="shared" si="0"/>
        <v>45</v>
      </c>
    </row>
    <row r="64" spans="1:6" x14ac:dyDescent="0.2">
      <c r="A64" t="s">
        <v>67</v>
      </c>
      <c r="B64" t="s">
        <v>124</v>
      </c>
      <c r="C64" t="s">
        <v>239</v>
      </c>
      <c r="D64" t="s">
        <v>240</v>
      </c>
      <c r="F64">
        <f t="shared" si="0"/>
        <v>55</v>
      </c>
    </row>
    <row r="65" spans="1:6" x14ac:dyDescent="0.2">
      <c r="A65" t="s">
        <v>10</v>
      </c>
      <c r="B65" t="s">
        <v>126</v>
      </c>
      <c r="C65" t="s">
        <v>241</v>
      </c>
      <c r="D65" t="s">
        <v>242</v>
      </c>
      <c r="F65">
        <f t="shared" si="0"/>
        <v>35</v>
      </c>
    </row>
    <row r="66" spans="1:6" x14ac:dyDescent="0.2">
      <c r="A66" s="7" t="s">
        <v>54</v>
      </c>
      <c r="B66" t="s">
        <v>123</v>
      </c>
      <c r="C66" t="s">
        <v>243</v>
      </c>
      <c r="D66" t="s">
        <v>244</v>
      </c>
      <c r="F66">
        <f t="shared" si="0"/>
        <v>50</v>
      </c>
    </row>
    <row r="67" spans="1:6" x14ac:dyDescent="0.2">
      <c r="A67" t="s">
        <v>38</v>
      </c>
      <c r="B67" t="s">
        <v>124</v>
      </c>
      <c r="C67" t="s">
        <v>245</v>
      </c>
      <c r="D67" t="s">
        <v>246</v>
      </c>
      <c r="F67">
        <f t="shared" ref="F67:F88" si="1">B67+E67</f>
        <v>55</v>
      </c>
    </row>
    <row r="68" spans="1:6" x14ac:dyDescent="0.2">
      <c r="A68" t="s">
        <v>75</v>
      </c>
      <c r="B68" t="s">
        <v>123</v>
      </c>
      <c r="C68" t="s">
        <v>247</v>
      </c>
      <c r="D68" t="s">
        <v>248</v>
      </c>
      <c r="F68">
        <f t="shared" si="1"/>
        <v>50</v>
      </c>
    </row>
    <row r="69" spans="1:6" x14ac:dyDescent="0.2">
      <c r="A69" t="s">
        <v>2</v>
      </c>
      <c r="B69" t="s">
        <v>125</v>
      </c>
      <c r="C69" t="s">
        <v>249</v>
      </c>
      <c r="D69" t="s">
        <v>250</v>
      </c>
      <c r="F69">
        <f t="shared" si="1"/>
        <v>45</v>
      </c>
    </row>
    <row r="70" spans="1:6" x14ac:dyDescent="0.2">
      <c r="A70" t="s">
        <v>19</v>
      </c>
      <c r="B70" t="s">
        <v>125</v>
      </c>
      <c r="C70" t="s">
        <v>251</v>
      </c>
      <c r="D70" t="s">
        <v>252</v>
      </c>
      <c r="F70">
        <f t="shared" si="1"/>
        <v>45</v>
      </c>
    </row>
    <row r="71" spans="1:6" x14ac:dyDescent="0.2">
      <c r="A71" t="s">
        <v>22</v>
      </c>
      <c r="B71" t="s">
        <v>124</v>
      </c>
      <c r="C71" t="s">
        <v>253</v>
      </c>
      <c r="D71" t="s">
        <v>254</v>
      </c>
      <c r="F71">
        <f t="shared" si="1"/>
        <v>55</v>
      </c>
    </row>
    <row r="72" spans="1:6" x14ac:dyDescent="0.2">
      <c r="A72" t="s">
        <v>60</v>
      </c>
      <c r="B72" t="s">
        <v>124</v>
      </c>
      <c r="C72" t="s">
        <v>255</v>
      </c>
      <c r="D72" t="s">
        <v>254</v>
      </c>
      <c r="F72">
        <f t="shared" si="1"/>
        <v>55</v>
      </c>
    </row>
    <row r="73" spans="1:6" x14ac:dyDescent="0.2">
      <c r="A73" t="s">
        <v>57</v>
      </c>
      <c r="B73" t="s">
        <v>124</v>
      </c>
      <c r="C73" t="s">
        <v>256</v>
      </c>
      <c r="D73" t="s">
        <v>257</v>
      </c>
      <c r="F73">
        <f t="shared" si="1"/>
        <v>55</v>
      </c>
    </row>
    <row r="74" spans="1:6" x14ac:dyDescent="0.2">
      <c r="A74" t="s">
        <v>113</v>
      </c>
      <c r="B74" t="s">
        <v>124</v>
      </c>
      <c r="C74" t="s">
        <v>258</v>
      </c>
      <c r="D74" t="s">
        <v>259</v>
      </c>
      <c r="F74">
        <f t="shared" si="1"/>
        <v>55</v>
      </c>
    </row>
    <row r="75" spans="1:6" x14ac:dyDescent="0.2">
      <c r="A75" t="s">
        <v>70</v>
      </c>
      <c r="B75" t="s">
        <v>125</v>
      </c>
      <c r="C75" t="s">
        <v>260</v>
      </c>
      <c r="D75" t="s">
        <v>261</v>
      </c>
      <c r="F75">
        <f t="shared" si="1"/>
        <v>45</v>
      </c>
    </row>
    <row r="76" spans="1:6" x14ac:dyDescent="0.2">
      <c r="A76" t="s">
        <v>20</v>
      </c>
      <c r="B76" t="s">
        <v>124</v>
      </c>
      <c r="C76" t="s">
        <v>262</v>
      </c>
      <c r="D76" t="s">
        <v>231</v>
      </c>
      <c r="F76">
        <f t="shared" si="1"/>
        <v>55</v>
      </c>
    </row>
    <row r="77" spans="1:6" x14ac:dyDescent="0.2">
      <c r="A77" t="s">
        <v>80</v>
      </c>
      <c r="B77" t="s">
        <v>125</v>
      </c>
      <c r="C77" t="s">
        <v>263</v>
      </c>
      <c r="D77" t="s">
        <v>264</v>
      </c>
      <c r="F77">
        <f t="shared" si="1"/>
        <v>45</v>
      </c>
    </row>
    <row r="78" spans="1:6" x14ac:dyDescent="0.2">
      <c r="A78" t="s">
        <v>112</v>
      </c>
      <c r="B78" t="s">
        <v>127</v>
      </c>
      <c r="C78" t="s">
        <v>265</v>
      </c>
      <c r="D78" t="s">
        <v>266</v>
      </c>
      <c r="F78">
        <f t="shared" si="1"/>
        <v>40</v>
      </c>
    </row>
    <row r="79" spans="1:6" x14ac:dyDescent="0.2">
      <c r="A79" t="s">
        <v>17</v>
      </c>
      <c r="B79" t="s">
        <v>124</v>
      </c>
      <c r="C79" t="s">
        <v>267</v>
      </c>
      <c r="D79" t="s">
        <v>268</v>
      </c>
      <c r="F79">
        <f t="shared" si="1"/>
        <v>55</v>
      </c>
    </row>
    <row r="80" spans="1:6" x14ac:dyDescent="0.2">
      <c r="A80" t="s">
        <v>79</v>
      </c>
      <c r="B80" t="s">
        <v>123</v>
      </c>
      <c r="C80" t="s">
        <v>269</v>
      </c>
      <c r="D80" t="s">
        <v>270</v>
      </c>
      <c r="F80">
        <f t="shared" si="1"/>
        <v>50</v>
      </c>
    </row>
    <row r="81" spans="1:6" x14ac:dyDescent="0.2">
      <c r="A81" t="s">
        <v>74</v>
      </c>
      <c r="B81" t="s">
        <v>125</v>
      </c>
      <c r="C81" t="s">
        <v>271</v>
      </c>
      <c r="D81" t="s">
        <v>272</v>
      </c>
      <c r="F81">
        <f t="shared" si="1"/>
        <v>45</v>
      </c>
    </row>
    <row r="82" spans="1:6" x14ac:dyDescent="0.2">
      <c r="A82" s="7" t="s">
        <v>77</v>
      </c>
      <c r="B82" t="s">
        <v>123</v>
      </c>
      <c r="C82" t="s">
        <v>273</v>
      </c>
      <c r="D82" t="s">
        <v>274</v>
      </c>
      <c r="F82">
        <f t="shared" si="1"/>
        <v>50</v>
      </c>
    </row>
    <row r="83" spans="1:6" x14ac:dyDescent="0.2">
      <c r="A83" s="7" t="s">
        <v>14</v>
      </c>
      <c r="B83" t="s">
        <v>127</v>
      </c>
      <c r="C83" t="s">
        <v>275</v>
      </c>
      <c r="D83" t="s">
        <v>276</v>
      </c>
      <c r="F83">
        <f t="shared" si="1"/>
        <v>40</v>
      </c>
    </row>
    <row r="84" spans="1:6" x14ac:dyDescent="0.2">
      <c r="A84" t="s">
        <v>9</v>
      </c>
      <c r="B84" t="s">
        <v>122</v>
      </c>
      <c r="C84" t="s">
        <v>277</v>
      </c>
      <c r="D84" t="s">
        <v>278</v>
      </c>
      <c r="F84">
        <f t="shared" si="1"/>
        <v>60</v>
      </c>
    </row>
    <row r="85" spans="1:6" x14ac:dyDescent="0.2">
      <c r="A85" t="s">
        <v>21</v>
      </c>
      <c r="B85" t="s">
        <v>122</v>
      </c>
      <c r="C85" t="s">
        <v>279</v>
      </c>
      <c r="D85" t="s">
        <v>280</v>
      </c>
      <c r="F85">
        <f t="shared" si="1"/>
        <v>60</v>
      </c>
    </row>
    <row r="86" spans="1:6" x14ac:dyDescent="0.2">
      <c r="A86" s="7" t="s">
        <v>86</v>
      </c>
      <c r="B86" t="s">
        <v>124</v>
      </c>
      <c r="C86" t="s">
        <v>281</v>
      </c>
      <c r="D86" t="s">
        <v>282</v>
      </c>
      <c r="F86">
        <f t="shared" si="1"/>
        <v>55</v>
      </c>
    </row>
    <row r="87" spans="1:6" x14ac:dyDescent="0.2">
      <c r="A87" s="7" t="s">
        <v>8</v>
      </c>
      <c r="B87" t="s">
        <v>122</v>
      </c>
      <c r="C87" t="s">
        <v>283</v>
      </c>
      <c r="D87" t="s">
        <v>284</v>
      </c>
      <c r="F87">
        <f t="shared" si="1"/>
        <v>60</v>
      </c>
    </row>
    <row r="88" spans="1:6" x14ac:dyDescent="0.2">
      <c r="A88" s="3" t="s">
        <v>26</v>
      </c>
      <c r="B88">
        <v>45</v>
      </c>
      <c r="F88">
        <f t="shared" si="1"/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8" workbookViewId="0">
      <selection activeCell="H72" sqref="H72"/>
    </sheetView>
  </sheetViews>
  <sheetFormatPr baseColWidth="10" defaultRowHeight="15" x14ac:dyDescent="0.2"/>
  <cols>
    <col min="1" max="1" width="12.6640625" customWidth="1"/>
    <col min="2" max="2" width="4.1640625" customWidth="1"/>
    <col min="3" max="3" width="17.1640625" customWidth="1"/>
    <col min="4" max="4" width="6.6640625" customWidth="1"/>
  </cols>
  <sheetData>
    <row r="1" spans="1:6" x14ac:dyDescent="0.2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</row>
    <row r="2" spans="1:6" x14ac:dyDescent="0.2">
      <c r="A2" t="s">
        <v>12</v>
      </c>
      <c r="B2" t="s">
        <v>293</v>
      </c>
      <c r="C2" t="s">
        <v>292</v>
      </c>
      <c r="D2" t="s">
        <v>205</v>
      </c>
      <c r="E2">
        <v>10</v>
      </c>
      <c r="F2">
        <f>B2+E2</f>
        <v>80</v>
      </c>
    </row>
    <row r="3" spans="1:6" x14ac:dyDescent="0.2">
      <c r="A3" t="s">
        <v>41</v>
      </c>
      <c r="B3" t="s">
        <v>296</v>
      </c>
      <c r="C3" t="s">
        <v>294</v>
      </c>
      <c r="D3" t="s">
        <v>295</v>
      </c>
      <c r="E3">
        <v>10</v>
      </c>
      <c r="F3">
        <f t="shared" ref="F3:F66" si="0">B3+E3</f>
        <v>75</v>
      </c>
    </row>
    <row r="4" spans="1:6" x14ac:dyDescent="0.2">
      <c r="A4" t="s">
        <v>45</v>
      </c>
      <c r="B4" t="s">
        <v>123</v>
      </c>
      <c r="C4" t="s">
        <v>297</v>
      </c>
      <c r="D4" t="s">
        <v>252</v>
      </c>
      <c r="E4">
        <v>5</v>
      </c>
      <c r="F4">
        <f t="shared" si="0"/>
        <v>55</v>
      </c>
    </row>
    <row r="5" spans="1:6" x14ac:dyDescent="0.2">
      <c r="A5" t="s">
        <v>34</v>
      </c>
      <c r="B5" t="s">
        <v>293</v>
      </c>
      <c r="C5" t="s">
        <v>298</v>
      </c>
      <c r="D5" t="s">
        <v>299</v>
      </c>
      <c r="E5">
        <v>5</v>
      </c>
      <c r="F5">
        <f t="shared" si="0"/>
        <v>75</v>
      </c>
    </row>
    <row r="6" spans="1:6" x14ac:dyDescent="0.2">
      <c r="A6" t="s">
        <v>114</v>
      </c>
      <c r="B6" t="s">
        <v>122</v>
      </c>
      <c r="C6" t="s">
        <v>300</v>
      </c>
      <c r="D6" t="s">
        <v>301</v>
      </c>
      <c r="E6">
        <v>10</v>
      </c>
      <c r="F6">
        <f t="shared" si="0"/>
        <v>70</v>
      </c>
    </row>
    <row r="7" spans="1:6" x14ac:dyDescent="0.2">
      <c r="A7" t="s">
        <v>79</v>
      </c>
      <c r="B7" t="s">
        <v>127</v>
      </c>
      <c r="C7" t="s">
        <v>302</v>
      </c>
      <c r="D7" t="s">
        <v>303</v>
      </c>
      <c r="E7">
        <v>5</v>
      </c>
      <c r="F7">
        <f t="shared" si="0"/>
        <v>45</v>
      </c>
    </row>
    <row r="8" spans="1:6" x14ac:dyDescent="0.2">
      <c r="A8" t="s">
        <v>53</v>
      </c>
      <c r="B8" t="s">
        <v>122</v>
      </c>
      <c r="C8" t="s">
        <v>304</v>
      </c>
      <c r="D8" t="s">
        <v>305</v>
      </c>
      <c r="E8">
        <v>5</v>
      </c>
      <c r="F8">
        <f t="shared" si="0"/>
        <v>65</v>
      </c>
    </row>
    <row r="9" spans="1:6" x14ac:dyDescent="0.2">
      <c r="A9" t="s">
        <v>115</v>
      </c>
      <c r="B9" t="s">
        <v>293</v>
      </c>
      <c r="C9" t="s">
        <v>306</v>
      </c>
      <c r="D9" t="s">
        <v>307</v>
      </c>
      <c r="E9">
        <v>5</v>
      </c>
      <c r="F9">
        <f t="shared" si="0"/>
        <v>75</v>
      </c>
    </row>
    <row r="10" spans="1:6" x14ac:dyDescent="0.2">
      <c r="A10" t="s">
        <v>50</v>
      </c>
      <c r="B10" t="s">
        <v>122</v>
      </c>
      <c r="C10" t="s">
        <v>308</v>
      </c>
      <c r="D10" t="s">
        <v>309</v>
      </c>
      <c r="E10">
        <v>5</v>
      </c>
      <c r="F10">
        <f t="shared" si="0"/>
        <v>65</v>
      </c>
    </row>
    <row r="11" spans="1:6" x14ac:dyDescent="0.2">
      <c r="A11" t="s">
        <v>106</v>
      </c>
      <c r="B11" t="s">
        <v>312</v>
      </c>
      <c r="C11" t="s">
        <v>310</v>
      </c>
      <c r="D11" t="s">
        <v>311</v>
      </c>
      <c r="E11">
        <v>5</v>
      </c>
      <c r="F11">
        <f t="shared" si="0"/>
        <v>80</v>
      </c>
    </row>
    <row r="12" spans="1:6" x14ac:dyDescent="0.2">
      <c r="A12" t="s">
        <v>42</v>
      </c>
      <c r="B12" t="s">
        <v>312</v>
      </c>
      <c r="C12" t="s">
        <v>313</v>
      </c>
      <c r="D12" t="s">
        <v>314</v>
      </c>
      <c r="F12">
        <f t="shared" si="0"/>
        <v>75</v>
      </c>
    </row>
    <row r="13" spans="1:6" x14ac:dyDescent="0.2">
      <c r="A13" t="s">
        <v>1</v>
      </c>
      <c r="B13" t="s">
        <v>312</v>
      </c>
      <c r="C13" t="s">
        <v>315</v>
      </c>
      <c r="D13" t="s">
        <v>316</v>
      </c>
      <c r="F13">
        <f t="shared" si="0"/>
        <v>75</v>
      </c>
    </row>
    <row r="14" spans="1:6" x14ac:dyDescent="0.2">
      <c r="A14" t="s">
        <v>8</v>
      </c>
      <c r="B14" t="s">
        <v>293</v>
      </c>
      <c r="C14" t="s">
        <v>317</v>
      </c>
      <c r="D14" t="s">
        <v>318</v>
      </c>
      <c r="F14">
        <f t="shared" si="0"/>
        <v>70</v>
      </c>
    </row>
    <row r="15" spans="1:6" x14ac:dyDescent="0.2">
      <c r="A15" t="s">
        <v>117</v>
      </c>
      <c r="B15" t="s">
        <v>296</v>
      </c>
      <c r="C15" t="s">
        <v>319</v>
      </c>
      <c r="D15" t="s">
        <v>320</v>
      </c>
      <c r="F15">
        <f t="shared" si="0"/>
        <v>65</v>
      </c>
    </row>
    <row r="16" spans="1:6" x14ac:dyDescent="0.2">
      <c r="A16" t="s">
        <v>103</v>
      </c>
      <c r="B16" t="s">
        <v>122</v>
      </c>
      <c r="C16" t="s">
        <v>321</v>
      </c>
      <c r="D16" t="s">
        <v>322</v>
      </c>
      <c r="F16">
        <f t="shared" si="0"/>
        <v>60</v>
      </c>
    </row>
    <row r="17" spans="1:6" x14ac:dyDescent="0.2">
      <c r="A17" t="s">
        <v>71</v>
      </c>
      <c r="B17" t="s">
        <v>125</v>
      </c>
      <c r="C17" t="s">
        <v>323</v>
      </c>
      <c r="D17" t="s">
        <v>324</v>
      </c>
      <c r="F17">
        <f t="shared" si="0"/>
        <v>45</v>
      </c>
    </row>
    <row r="18" spans="1:6" x14ac:dyDescent="0.2">
      <c r="A18" t="s">
        <v>52</v>
      </c>
      <c r="B18" t="s">
        <v>296</v>
      </c>
      <c r="C18" t="s">
        <v>325</v>
      </c>
      <c r="D18" t="s">
        <v>326</v>
      </c>
      <c r="F18">
        <f t="shared" si="0"/>
        <v>65</v>
      </c>
    </row>
    <row r="19" spans="1:6" x14ac:dyDescent="0.2">
      <c r="A19" t="s">
        <v>16</v>
      </c>
      <c r="B19" t="s">
        <v>293</v>
      </c>
      <c r="C19" t="s">
        <v>327</v>
      </c>
      <c r="D19" t="s">
        <v>328</v>
      </c>
      <c r="E19">
        <v>5</v>
      </c>
      <c r="F19">
        <f t="shared" si="0"/>
        <v>75</v>
      </c>
    </row>
    <row r="20" spans="1:6" x14ac:dyDescent="0.2">
      <c r="A20" t="s">
        <v>5</v>
      </c>
      <c r="B20" t="s">
        <v>312</v>
      </c>
      <c r="C20" t="s">
        <v>329</v>
      </c>
      <c r="D20" t="s">
        <v>330</v>
      </c>
      <c r="F20">
        <f t="shared" si="0"/>
        <v>75</v>
      </c>
    </row>
    <row r="21" spans="1:6" x14ac:dyDescent="0.2">
      <c r="A21" t="s">
        <v>44</v>
      </c>
      <c r="B21" t="s">
        <v>296</v>
      </c>
      <c r="C21" t="s">
        <v>331</v>
      </c>
      <c r="D21" t="s">
        <v>332</v>
      </c>
      <c r="F21">
        <f t="shared" si="0"/>
        <v>65</v>
      </c>
    </row>
    <row r="22" spans="1:6" x14ac:dyDescent="0.2">
      <c r="A22" t="s">
        <v>33</v>
      </c>
      <c r="B22" t="s">
        <v>296</v>
      </c>
      <c r="C22" t="s">
        <v>333</v>
      </c>
      <c r="D22" t="s">
        <v>334</v>
      </c>
      <c r="F22">
        <f t="shared" si="0"/>
        <v>65</v>
      </c>
    </row>
    <row r="23" spans="1:6" x14ac:dyDescent="0.2">
      <c r="A23" t="s">
        <v>20</v>
      </c>
      <c r="B23" t="s">
        <v>293</v>
      </c>
      <c r="C23" t="s">
        <v>335</v>
      </c>
      <c r="D23" t="s">
        <v>336</v>
      </c>
      <c r="F23">
        <f t="shared" si="0"/>
        <v>70</v>
      </c>
    </row>
    <row r="24" spans="1:6" x14ac:dyDescent="0.2">
      <c r="A24" t="s">
        <v>101</v>
      </c>
      <c r="B24" t="s">
        <v>293</v>
      </c>
      <c r="C24" t="s">
        <v>337</v>
      </c>
      <c r="D24" t="s">
        <v>338</v>
      </c>
      <c r="F24">
        <f t="shared" si="0"/>
        <v>70</v>
      </c>
    </row>
    <row r="25" spans="1:6" x14ac:dyDescent="0.2">
      <c r="A25" t="s">
        <v>29</v>
      </c>
      <c r="B25" t="s">
        <v>122</v>
      </c>
      <c r="C25" t="s">
        <v>339</v>
      </c>
      <c r="D25" t="s">
        <v>340</v>
      </c>
      <c r="F25">
        <f t="shared" si="0"/>
        <v>60</v>
      </c>
    </row>
    <row r="26" spans="1:6" x14ac:dyDescent="0.2">
      <c r="A26" t="s">
        <v>18</v>
      </c>
      <c r="B26" t="s">
        <v>293</v>
      </c>
      <c r="C26" t="s">
        <v>341</v>
      </c>
      <c r="D26" t="s">
        <v>342</v>
      </c>
      <c r="F26">
        <f t="shared" si="0"/>
        <v>70</v>
      </c>
    </row>
    <row r="27" spans="1:6" x14ac:dyDescent="0.2">
      <c r="A27" t="s">
        <v>26</v>
      </c>
      <c r="B27" t="s">
        <v>124</v>
      </c>
      <c r="C27" t="s">
        <v>343</v>
      </c>
      <c r="D27" t="s">
        <v>342</v>
      </c>
      <c r="F27">
        <f t="shared" si="0"/>
        <v>55</v>
      </c>
    </row>
    <row r="28" spans="1:6" x14ac:dyDescent="0.2">
      <c r="A28" t="s">
        <v>69</v>
      </c>
      <c r="B28" t="s">
        <v>122</v>
      </c>
      <c r="C28" t="s">
        <v>344</v>
      </c>
      <c r="D28" t="s">
        <v>345</v>
      </c>
      <c r="F28">
        <f t="shared" si="0"/>
        <v>60</v>
      </c>
    </row>
    <row r="29" spans="1:6" x14ac:dyDescent="0.2">
      <c r="A29" t="s">
        <v>48</v>
      </c>
      <c r="B29" t="s">
        <v>293</v>
      </c>
      <c r="C29" t="s">
        <v>344</v>
      </c>
      <c r="D29" t="s">
        <v>346</v>
      </c>
      <c r="F29">
        <f t="shared" si="0"/>
        <v>70</v>
      </c>
    </row>
    <row r="30" spans="1:6" x14ac:dyDescent="0.2">
      <c r="A30" t="s">
        <v>72</v>
      </c>
      <c r="B30" t="s">
        <v>125</v>
      </c>
      <c r="C30" t="s">
        <v>347</v>
      </c>
      <c r="D30" t="s">
        <v>348</v>
      </c>
      <c r="F30">
        <f t="shared" si="0"/>
        <v>45</v>
      </c>
    </row>
    <row r="31" spans="1:6" x14ac:dyDescent="0.2">
      <c r="A31" t="s">
        <v>54</v>
      </c>
      <c r="B31" t="s">
        <v>123</v>
      </c>
      <c r="C31" t="s">
        <v>349</v>
      </c>
      <c r="D31" t="s">
        <v>350</v>
      </c>
      <c r="F31">
        <f t="shared" si="0"/>
        <v>50</v>
      </c>
    </row>
    <row r="32" spans="1:6" x14ac:dyDescent="0.2">
      <c r="A32" t="s">
        <v>31</v>
      </c>
      <c r="B32" t="s">
        <v>312</v>
      </c>
      <c r="C32" t="s">
        <v>351</v>
      </c>
      <c r="D32" t="s">
        <v>352</v>
      </c>
      <c r="F32">
        <f t="shared" si="0"/>
        <v>75</v>
      </c>
    </row>
    <row r="33" spans="1:6" x14ac:dyDescent="0.2">
      <c r="A33" t="s">
        <v>46</v>
      </c>
      <c r="B33" t="s">
        <v>293</v>
      </c>
      <c r="C33" t="s">
        <v>353</v>
      </c>
      <c r="D33" t="s">
        <v>354</v>
      </c>
      <c r="F33">
        <f t="shared" si="0"/>
        <v>70</v>
      </c>
    </row>
    <row r="34" spans="1:6" x14ac:dyDescent="0.2">
      <c r="A34" t="s">
        <v>6</v>
      </c>
      <c r="B34" t="s">
        <v>357</v>
      </c>
      <c r="C34" t="s">
        <v>355</v>
      </c>
      <c r="D34" t="s">
        <v>356</v>
      </c>
      <c r="F34">
        <f t="shared" si="0"/>
        <v>80</v>
      </c>
    </row>
    <row r="35" spans="1:6" x14ac:dyDescent="0.2">
      <c r="A35" t="s">
        <v>21</v>
      </c>
      <c r="B35" t="s">
        <v>312</v>
      </c>
      <c r="C35" t="s">
        <v>358</v>
      </c>
      <c r="D35" t="s">
        <v>359</v>
      </c>
      <c r="F35">
        <f t="shared" si="0"/>
        <v>75</v>
      </c>
    </row>
    <row r="36" spans="1:6" x14ac:dyDescent="0.2">
      <c r="A36" t="s">
        <v>61</v>
      </c>
      <c r="B36" t="s">
        <v>124</v>
      </c>
      <c r="C36" t="s">
        <v>360</v>
      </c>
      <c r="D36" t="s">
        <v>361</v>
      </c>
      <c r="F36">
        <f t="shared" si="0"/>
        <v>55</v>
      </c>
    </row>
    <row r="37" spans="1:6" x14ac:dyDescent="0.2">
      <c r="A37" t="s">
        <v>40</v>
      </c>
      <c r="B37" t="s">
        <v>123</v>
      </c>
      <c r="C37" t="s">
        <v>362</v>
      </c>
      <c r="D37" t="s">
        <v>363</v>
      </c>
      <c r="E37">
        <v>5</v>
      </c>
      <c r="F37">
        <f t="shared" si="0"/>
        <v>55</v>
      </c>
    </row>
    <row r="38" spans="1:6" x14ac:dyDescent="0.2">
      <c r="A38" t="s">
        <v>25</v>
      </c>
      <c r="B38" t="s">
        <v>293</v>
      </c>
      <c r="C38" t="s">
        <v>364</v>
      </c>
      <c r="D38" t="s">
        <v>365</v>
      </c>
      <c r="E38">
        <v>5</v>
      </c>
      <c r="F38">
        <f t="shared" si="0"/>
        <v>75</v>
      </c>
    </row>
    <row r="39" spans="1:6" x14ac:dyDescent="0.2">
      <c r="A39" t="s">
        <v>112</v>
      </c>
      <c r="B39" t="s">
        <v>127</v>
      </c>
      <c r="C39" t="s">
        <v>366</v>
      </c>
      <c r="D39" t="s">
        <v>367</v>
      </c>
      <c r="F39">
        <f t="shared" si="0"/>
        <v>40</v>
      </c>
    </row>
    <row r="40" spans="1:6" x14ac:dyDescent="0.2">
      <c r="A40" t="s">
        <v>7</v>
      </c>
      <c r="B40" t="s">
        <v>296</v>
      </c>
      <c r="C40" t="s">
        <v>368</v>
      </c>
      <c r="D40" t="s">
        <v>369</v>
      </c>
      <c r="F40">
        <f t="shared" si="0"/>
        <v>65</v>
      </c>
    </row>
    <row r="41" spans="1:6" x14ac:dyDescent="0.2">
      <c r="A41" t="s">
        <v>14</v>
      </c>
      <c r="B41" t="s">
        <v>293</v>
      </c>
      <c r="C41" t="s">
        <v>370</v>
      </c>
      <c r="D41" t="s">
        <v>371</v>
      </c>
      <c r="F41">
        <f t="shared" si="0"/>
        <v>70</v>
      </c>
    </row>
    <row r="42" spans="1:6" x14ac:dyDescent="0.2">
      <c r="A42" t="s">
        <v>36</v>
      </c>
      <c r="B42" t="s">
        <v>296</v>
      </c>
      <c r="C42" t="s">
        <v>372</v>
      </c>
      <c r="D42" t="s">
        <v>373</v>
      </c>
      <c r="F42">
        <f t="shared" si="0"/>
        <v>65</v>
      </c>
    </row>
    <row r="43" spans="1:6" x14ac:dyDescent="0.2">
      <c r="A43" t="s">
        <v>37</v>
      </c>
      <c r="B43" t="s">
        <v>312</v>
      </c>
      <c r="C43" t="s">
        <v>374</v>
      </c>
      <c r="D43" t="s">
        <v>375</v>
      </c>
      <c r="F43">
        <f t="shared" si="0"/>
        <v>75</v>
      </c>
    </row>
    <row r="44" spans="1:6" x14ac:dyDescent="0.2">
      <c r="A44" t="s">
        <v>19</v>
      </c>
      <c r="B44" t="s">
        <v>122</v>
      </c>
      <c r="C44" t="s">
        <v>376</v>
      </c>
      <c r="D44" t="s">
        <v>377</v>
      </c>
      <c r="F44">
        <f t="shared" si="0"/>
        <v>60</v>
      </c>
    </row>
    <row r="45" spans="1:6" x14ac:dyDescent="0.2">
      <c r="A45" t="s">
        <v>102</v>
      </c>
      <c r="B45" t="s">
        <v>296</v>
      </c>
      <c r="C45" t="s">
        <v>378</v>
      </c>
      <c r="D45" t="s">
        <v>379</v>
      </c>
      <c r="F45">
        <f t="shared" si="0"/>
        <v>65</v>
      </c>
    </row>
    <row r="46" spans="1:6" x14ac:dyDescent="0.2">
      <c r="A46" t="s">
        <v>113</v>
      </c>
      <c r="B46" t="s">
        <v>122</v>
      </c>
      <c r="C46" t="s">
        <v>380</v>
      </c>
      <c r="D46" t="s">
        <v>381</v>
      </c>
      <c r="F46">
        <f t="shared" si="0"/>
        <v>60</v>
      </c>
    </row>
    <row r="47" spans="1:6" x14ac:dyDescent="0.2">
      <c r="A47" t="s">
        <v>11</v>
      </c>
      <c r="B47" t="s">
        <v>293</v>
      </c>
      <c r="C47" t="s">
        <v>382</v>
      </c>
      <c r="D47" t="s">
        <v>383</v>
      </c>
      <c r="F47">
        <f t="shared" si="0"/>
        <v>70</v>
      </c>
    </row>
    <row r="48" spans="1:6" x14ac:dyDescent="0.2">
      <c r="A48" t="s">
        <v>10</v>
      </c>
      <c r="B48" t="s">
        <v>293</v>
      </c>
      <c r="C48" t="s">
        <v>384</v>
      </c>
      <c r="D48" t="s">
        <v>385</v>
      </c>
      <c r="F48">
        <f t="shared" si="0"/>
        <v>70</v>
      </c>
    </row>
    <row r="49" spans="1:6" x14ac:dyDescent="0.2">
      <c r="A49" t="s">
        <v>67</v>
      </c>
      <c r="B49" t="s">
        <v>122</v>
      </c>
      <c r="C49" t="s">
        <v>386</v>
      </c>
      <c r="D49" t="s">
        <v>387</v>
      </c>
      <c r="F49">
        <f t="shared" si="0"/>
        <v>60</v>
      </c>
    </row>
    <row r="50" spans="1:6" x14ac:dyDescent="0.2">
      <c r="A50" t="s">
        <v>2</v>
      </c>
      <c r="B50" t="s">
        <v>124</v>
      </c>
      <c r="C50" t="s">
        <v>388</v>
      </c>
      <c r="D50" t="s">
        <v>389</v>
      </c>
      <c r="F50">
        <f t="shared" si="0"/>
        <v>55</v>
      </c>
    </row>
    <row r="51" spans="1:6" x14ac:dyDescent="0.2">
      <c r="A51" t="s">
        <v>17</v>
      </c>
      <c r="B51" t="s">
        <v>293</v>
      </c>
      <c r="C51" t="s">
        <v>390</v>
      </c>
      <c r="D51" t="s">
        <v>391</v>
      </c>
      <c r="F51">
        <f t="shared" si="0"/>
        <v>70</v>
      </c>
    </row>
    <row r="52" spans="1:6" x14ac:dyDescent="0.2">
      <c r="A52" t="s">
        <v>30</v>
      </c>
      <c r="B52" t="s">
        <v>293</v>
      </c>
      <c r="C52" t="s">
        <v>392</v>
      </c>
      <c r="D52" t="s">
        <v>393</v>
      </c>
      <c r="F52">
        <f t="shared" si="0"/>
        <v>70</v>
      </c>
    </row>
    <row r="53" spans="1:6" x14ac:dyDescent="0.2">
      <c r="A53" t="s">
        <v>13</v>
      </c>
      <c r="B53" t="s">
        <v>357</v>
      </c>
      <c r="C53" t="s">
        <v>394</v>
      </c>
      <c r="D53" t="s">
        <v>385</v>
      </c>
      <c r="F53">
        <f t="shared" si="0"/>
        <v>80</v>
      </c>
    </row>
    <row r="54" spans="1:6" x14ac:dyDescent="0.2">
      <c r="A54" t="s">
        <v>63</v>
      </c>
      <c r="B54" t="s">
        <v>296</v>
      </c>
      <c r="C54" t="s">
        <v>395</v>
      </c>
      <c r="D54" t="s">
        <v>396</v>
      </c>
      <c r="F54">
        <f t="shared" si="0"/>
        <v>65</v>
      </c>
    </row>
    <row r="55" spans="1:6" x14ac:dyDescent="0.2">
      <c r="A55" t="s">
        <v>60</v>
      </c>
      <c r="B55" t="s">
        <v>125</v>
      </c>
      <c r="C55" t="s">
        <v>397</v>
      </c>
      <c r="D55" t="s">
        <v>398</v>
      </c>
      <c r="F55">
        <f t="shared" si="0"/>
        <v>45</v>
      </c>
    </row>
    <row r="56" spans="1:6" x14ac:dyDescent="0.2">
      <c r="A56" t="s">
        <v>56</v>
      </c>
      <c r="B56" t="s">
        <v>296</v>
      </c>
      <c r="C56" t="s">
        <v>399</v>
      </c>
      <c r="D56" t="s">
        <v>400</v>
      </c>
      <c r="F56">
        <f t="shared" si="0"/>
        <v>65</v>
      </c>
    </row>
    <row r="57" spans="1:6" x14ac:dyDescent="0.2">
      <c r="A57" t="s">
        <v>38</v>
      </c>
      <c r="B57" t="s">
        <v>357</v>
      </c>
      <c r="C57" t="s">
        <v>401</v>
      </c>
      <c r="D57" t="s">
        <v>400</v>
      </c>
      <c r="F57">
        <f t="shared" si="0"/>
        <v>80</v>
      </c>
    </row>
    <row r="58" spans="1:6" x14ac:dyDescent="0.2">
      <c r="A58" t="s">
        <v>110</v>
      </c>
      <c r="B58" t="s">
        <v>296</v>
      </c>
      <c r="C58" t="s">
        <v>402</v>
      </c>
      <c r="D58" t="s">
        <v>403</v>
      </c>
      <c r="F58">
        <f t="shared" si="0"/>
        <v>65</v>
      </c>
    </row>
    <row r="59" spans="1:6" x14ac:dyDescent="0.2">
      <c r="A59" t="s">
        <v>100</v>
      </c>
      <c r="B59" t="s">
        <v>293</v>
      </c>
      <c r="C59" t="s">
        <v>404</v>
      </c>
      <c r="D59" t="s">
        <v>405</v>
      </c>
      <c r="F59">
        <f t="shared" si="0"/>
        <v>70</v>
      </c>
    </row>
    <row r="60" spans="1:6" x14ac:dyDescent="0.2">
      <c r="A60" t="s">
        <v>116</v>
      </c>
      <c r="B60" t="s">
        <v>124</v>
      </c>
      <c r="C60" t="s">
        <v>406</v>
      </c>
      <c r="D60" t="s">
        <v>407</v>
      </c>
      <c r="F60">
        <f t="shared" si="0"/>
        <v>55</v>
      </c>
    </row>
    <row r="61" spans="1:6" x14ac:dyDescent="0.2">
      <c r="A61" t="s">
        <v>0</v>
      </c>
      <c r="B61" t="s">
        <v>312</v>
      </c>
      <c r="C61" t="s">
        <v>408</v>
      </c>
      <c r="D61" t="s">
        <v>409</v>
      </c>
      <c r="F61">
        <f t="shared" si="0"/>
        <v>75</v>
      </c>
    </row>
    <row r="62" spans="1:6" x14ac:dyDescent="0.2">
      <c r="A62" t="s">
        <v>22</v>
      </c>
      <c r="B62" t="s">
        <v>312</v>
      </c>
      <c r="C62" t="s">
        <v>410</v>
      </c>
      <c r="D62" t="s">
        <v>411</v>
      </c>
      <c r="E62">
        <v>5</v>
      </c>
      <c r="F62">
        <f t="shared" si="0"/>
        <v>80</v>
      </c>
    </row>
    <row r="63" spans="1:6" x14ac:dyDescent="0.2">
      <c r="A63" t="s">
        <v>65</v>
      </c>
      <c r="B63" t="s">
        <v>122</v>
      </c>
      <c r="C63" t="s">
        <v>412</v>
      </c>
      <c r="D63" t="s">
        <v>413</v>
      </c>
      <c r="F63">
        <f t="shared" si="0"/>
        <v>60</v>
      </c>
    </row>
    <row r="64" spans="1:6" x14ac:dyDescent="0.2">
      <c r="A64" t="s">
        <v>9</v>
      </c>
      <c r="B64" t="s">
        <v>312</v>
      </c>
      <c r="C64" t="s">
        <v>414</v>
      </c>
      <c r="D64" t="s">
        <v>415</v>
      </c>
      <c r="F64">
        <f t="shared" si="0"/>
        <v>75</v>
      </c>
    </row>
    <row r="65" spans="1:6" x14ac:dyDescent="0.2">
      <c r="A65" t="s">
        <v>84</v>
      </c>
      <c r="B65" t="s">
        <v>122</v>
      </c>
      <c r="C65" t="s">
        <v>416</v>
      </c>
      <c r="D65" t="s">
        <v>417</v>
      </c>
      <c r="F65">
        <f t="shared" si="0"/>
        <v>60</v>
      </c>
    </row>
    <row r="66" spans="1:6" x14ac:dyDescent="0.2">
      <c r="A66" t="s">
        <v>111</v>
      </c>
      <c r="B66" t="s">
        <v>122</v>
      </c>
      <c r="C66" t="s">
        <v>418</v>
      </c>
      <c r="D66" t="s">
        <v>417</v>
      </c>
      <c r="F66">
        <f t="shared" si="0"/>
        <v>60</v>
      </c>
    </row>
    <row r="67" spans="1:6" x14ac:dyDescent="0.2">
      <c r="A67" t="s">
        <v>74</v>
      </c>
      <c r="B67" t="s">
        <v>296</v>
      </c>
      <c r="C67" t="s">
        <v>419</v>
      </c>
      <c r="D67" t="s">
        <v>420</v>
      </c>
      <c r="F67">
        <f t="shared" ref="F67:F82" si="1">B67+E67</f>
        <v>65</v>
      </c>
    </row>
    <row r="68" spans="1:6" x14ac:dyDescent="0.2">
      <c r="A68" t="s">
        <v>80</v>
      </c>
      <c r="B68" t="s">
        <v>125</v>
      </c>
      <c r="C68" t="s">
        <v>421</v>
      </c>
      <c r="D68" t="s">
        <v>422</v>
      </c>
      <c r="F68">
        <f t="shared" si="1"/>
        <v>45</v>
      </c>
    </row>
    <row r="69" spans="1:6" x14ac:dyDescent="0.2">
      <c r="A69" t="s">
        <v>76</v>
      </c>
      <c r="B69" t="s">
        <v>357</v>
      </c>
      <c r="C69" t="s">
        <v>423</v>
      </c>
      <c r="D69" t="s">
        <v>259</v>
      </c>
      <c r="F69">
        <f t="shared" si="1"/>
        <v>80</v>
      </c>
    </row>
    <row r="70" spans="1:6" x14ac:dyDescent="0.2">
      <c r="A70" t="s">
        <v>47</v>
      </c>
      <c r="B70" t="s">
        <v>293</v>
      </c>
      <c r="C70" t="s">
        <v>424</v>
      </c>
      <c r="D70" t="s">
        <v>425</v>
      </c>
      <c r="F70">
        <f t="shared" si="1"/>
        <v>70</v>
      </c>
    </row>
    <row r="71" spans="1:6" x14ac:dyDescent="0.2">
      <c r="A71" t="s">
        <v>51</v>
      </c>
      <c r="B71" t="s">
        <v>357</v>
      </c>
      <c r="C71" t="s">
        <v>426</v>
      </c>
      <c r="D71" t="s">
        <v>427</v>
      </c>
      <c r="F71">
        <f t="shared" si="1"/>
        <v>80</v>
      </c>
    </row>
    <row r="72" spans="1:6" x14ac:dyDescent="0.2">
      <c r="A72" t="s">
        <v>57</v>
      </c>
      <c r="B72" t="s">
        <v>293</v>
      </c>
      <c r="C72" t="s">
        <v>428</v>
      </c>
      <c r="D72" t="s">
        <v>429</v>
      </c>
      <c r="F72">
        <f t="shared" si="1"/>
        <v>70</v>
      </c>
    </row>
    <row r="73" spans="1:6" x14ac:dyDescent="0.2">
      <c r="A73" t="s">
        <v>109</v>
      </c>
      <c r="B73" t="s">
        <v>296</v>
      </c>
      <c r="C73" t="s">
        <v>430</v>
      </c>
      <c r="D73" t="s">
        <v>431</v>
      </c>
      <c r="F73">
        <f t="shared" si="1"/>
        <v>65</v>
      </c>
    </row>
    <row r="74" spans="1:6" x14ac:dyDescent="0.2">
      <c r="A74" t="s">
        <v>70</v>
      </c>
      <c r="B74" t="s">
        <v>127</v>
      </c>
      <c r="C74" t="s">
        <v>432</v>
      </c>
      <c r="D74" t="s">
        <v>433</v>
      </c>
      <c r="F74">
        <f t="shared" si="1"/>
        <v>40</v>
      </c>
    </row>
    <row r="75" spans="1:6" x14ac:dyDescent="0.2">
      <c r="A75" t="s">
        <v>105</v>
      </c>
      <c r="B75" t="s">
        <v>357</v>
      </c>
      <c r="C75" t="s">
        <v>434</v>
      </c>
      <c r="D75" t="s">
        <v>435</v>
      </c>
      <c r="F75">
        <f t="shared" si="1"/>
        <v>80</v>
      </c>
    </row>
    <row r="76" spans="1:6" x14ac:dyDescent="0.2">
      <c r="A76" t="s">
        <v>104</v>
      </c>
      <c r="B76" t="s">
        <v>296</v>
      </c>
      <c r="C76" t="s">
        <v>436</v>
      </c>
      <c r="D76" t="s">
        <v>437</v>
      </c>
      <c r="F76">
        <f t="shared" si="1"/>
        <v>65</v>
      </c>
    </row>
    <row r="77" spans="1:6" x14ac:dyDescent="0.2">
      <c r="A77" t="s">
        <v>15</v>
      </c>
      <c r="B77" t="s">
        <v>357</v>
      </c>
      <c r="C77" t="s">
        <v>438</v>
      </c>
      <c r="D77" t="s">
        <v>439</v>
      </c>
      <c r="F77">
        <f t="shared" si="1"/>
        <v>80</v>
      </c>
    </row>
    <row r="78" spans="1:6" x14ac:dyDescent="0.2">
      <c r="A78" t="s">
        <v>62</v>
      </c>
      <c r="B78" t="s">
        <v>126</v>
      </c>
      <c r="C78" t="s">
        <v>440</v>
      </c>
      <c r="D78" t="s">
        <v>441</v>
      </c>
      <c r="F78">
        <f t="shared" si="1"/>
        <v>35</v>
      </c>
    </row>
    <row r="79" spans="1:6" x14ac:dyDescent="0.2">
      <c r="A79" t="s">
        <v>75</v>
      </c>
      <c r="B79" t="s">
        <v>293</v>
      </c>
      <c r="C79" t="s">
        <v>442</v>
      </c>
      <c r="D79" t="s">
        <v>443</v>
      </c>
      <c r="F79">
        <f t="shared" si="1"/>
        <v>70</v>
      </c>
    </row>
    <row r="80" spans="1:6" x14ac:dyDescent="0.2">
      <c r="A80" t="s">
        <v>3</v>
      </c>
      <c r="B80" t="s">
        <v>296</v>
      </c>
      <c r="C80" t="s">
        <v>444</v>
      </c>
      <c r="D80" t="s">
        <v>445</v>
      </c>
      <c r="F80">
        <f t="shared" si="1"/>
        <v>65</v>
      </c>
    </row>
    <row r="81" spans="1:6" x14ac:dyDescent="0.2">
      <c r="A81" t="s">
        <v>58</v>
      </c>
      <c r="B81" t="s">
        <v>125</v>
      </c>
      <c r="C81" t="s">
        <v>446</v>
      </c>
      <c r="D81" t="s">
        <v>447</v>
      </c>
      <c r="F81">
        <f t="shared" si="1"/>
        <v>45</v>
      </c>
    </row>
    <row r="82" spans="1:6" x14ac:dyDescent="0.2">
      <c r="A82" t="s">
        <v>4</v>
      </c>
      <c r="B82" t="s">
        <v>293</v>
      </c>
      <c r="C82" t="s">
        <v>448</v>
      </c>
      <c r="D82" t="s">
        <v>449</v>
      </c>
      <c r="F82">
        <f t="shared" si="1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final only</vt:lpstr>
      <vt:lpstr>class2</vt:lpstr>
      <vt:lpstr>class3</vt:lpstr>
      <vt:lpstr>class4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</dc:creator>
  <cp:lastModifiedBy>Kai</cp:lastModifiedBy>
  <dcterms:created xsi:type="dcterms:W3CDTF">2016-04-08T02:22:14Z</dcterms:created>
  <dcterms:modified xsi:type="dcterms:W3CDTF">2016-05-29T06:33:42Z</dcterms:modified>
</cp:coreProperties>
</file>