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M:\Dropbox\Documents\academia\teaching\2_ed\2021_22-TED2\example-python\1-input\"/>
    </mc:Choice>
  </mc:AlternateContent>
  <xr:revisionPtr revIDLastSave="0" documentId="13_ncr:1_{A0CAD242-030A-4A31-9956-5DA253D629B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port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I45" i="2"/>
  <c r="H45" i="2"/>
  <c r="I44" i="2"/>
  <c r="H44" i="2"/>
  <c r="H43" i="2"/>
  <c r="I43" i="2"/>
  <c r="I42" i="2"/>
  <c r="H42" i="2"/>
  <c r="I41" i="2"/>
  <c r="H41" i="2"/>
  <c r="H40" i="2"/>
  <c r="I40" i="2"/>
  <c r="H39" i="2"/>
  <c r="I39" i="2"/>
  <c r="H38" i="2"/>
  <c r="I38" i="2"/>
  <c r="H37" i="2"/>
  <c r="I37" i="2"/>
  <c r="I36" i="2"/>
  <c r="H36" i="2"/>
  <c r="H35" i="2"/>
  <c r="I35" i="2"/>
  <c r="H34" i="2"/>
  <c r="I34" i="2"/>
  <c r="I30" i="2"/>
  <c r="H30" i="2"/>
  <c r="H29" i="2"/>
  <c r="I29" i="2"/>
  <c r="H28" i="2"/>
  <c r="I28" i="2"/>
  <c r="H27" i="2"/>
  <c r="I27" i="2"/>
  <c r="H26" i="2"/>
  <c r="I26" i="2"/>
  <c r="H25" i="2"/>
  <c r="I25" i="2"/>
  <c r="H24" i="2"/>
  <c r="I24" i="2"/>
  <c r="H23" i="2"/>
  <c r="I23" i="2"/>
  <c r="H22" i="2"/>
  <c r="I22" i="2"/>
  <c r="H21" i="2"/>
  <c r="I21" i="2"/>
  <c r="H20" i="2"/>
  <c r="I20" i="2"/>
  <c r="H19" i="2"/>
  <c r="I19" i="2"/>
  <c r="H4" i="2"/>
  <c r="H5" i="2"/>
  <c r="H6" i="2"/>
  <c r="H7" i="2"/>
  <c r="H8" i="2"/>
  <c r="H9" i="2"/>
  <c r="H10" i="2"/>
  <c r="H11" i="2"/>
  <c r="H12" i="2"/>
  <c r="H13" i="2"/>
  <c r="H14" i="2"/>
  <c r="H15" i="2"/>
  <c r="G5" i="2"/>
  <c r="I5" i="2" s="1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I13" i="2" s="1"/>
  <c r="G14" i="2"/>
  <c r="I14" i="2" s="1"/>
  <c r="G15" i="2"/>
  <c r="I15" i="2" s="1"/>
  <c r="G4" i="2"/>
  <c r="I4" i="2" s="1"/>
</calcChain>
</file>

<file path=xl/sharedStrings.xml><?xml version="1.0" encoding="utf-8"?>
<sst xmlns="http://schemas.openxmlformats.org/spreadsheetml/2006/main" count="76" uniqueCount="30">
  <si>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</si>
  <si>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</si>
  <si>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</si>
  <si>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</si>
  <si>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</si>
  <si>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</si>
  <si>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</si>
  <si>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</si>
  <si>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</si>
  <si>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</si>
  <si>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</si>
  <si>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</si>
  <si>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Heat Index</t>
  </si>
  <si>
    <t>Location</t>
  </si>
  <si>
    <t>Parameter</t>
  </si>
  <si>
    <t>Value</t>
  </si>
  <si>
    <t>Month</t>
  </si>
  <si>
    <t>low</t>
  </si>
  <si>
    <t>high</t>
  </si>
  <si>
    <t>base</t>
  </si>
  <si>
    <t>diff</t>
  </si>
  <si>
    <t>Relative humidity</t>
  </si>
  <si>
    <t>Air temperature</t>
  </si>
  <si>
    <t>Hours in the year above different thresholds</t>
  </si>
  <si>
    <t>Threshold</t>
  </si>
  <si>
    <t>30</t>
  </si>
  <si>
    <t>35</t>
  </si>
  <si>
    <t>40</t>
  </si>
  <si>
    <t>45</t>
  </si>
  <si>
    <t>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</si>
</sst>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4" fillId="3" borderId="3" applyNumberFormat="0" applyAlignment="0" applyProtection="0"/>
  </cellStyleXfs>
  <cellXfs count="10">
    <xf numFmtId="0" fontId="0" fillId="0" borderId="0" xfId="0"/>
    <xf numFmtId="0" fontId="1" fillId="0" borderId="1" xfId="1"/>
    <xf numFmtId="0" fontId="5" fillId="0" borderId="4" xfId="0" applyFont="1" applyBorder="1"/>
    <xf numFmtId="0" fontId="3" fillId="2" borderId="3" xfId="3"/>
    <xf numFmtId="2" fontId="3" fillId="2" borderId="3" xfId="3" applyNumberFormat="1"/>
    <xf numFmtId="2" fontId="4" fillId="3" borderId="3" xfId="4" applyNumberFormat="1"/>
    <xf numFmtId="0" fontId="5" fillId="0" borderId="0" xfId="0" applyFont="1" applyFill="1" applyBorder="1"/>
    <xf numFmtId="0" fontId="5" fillId="0" borderId="0" xfId="0" applyFont="1"/>
    <xf numFmtId="0" fontId="0" fillId="0" borderId="0" xfId="0" applyAlignment="1">
      <alignment horizontal="right"/>
    </xf>
    <xf numFmtId="0" fontId="2" fillId="0" borderId="2" xfId="2" applyAlignment="1">
      <alignment horizontal="left"/>
    </xf>
  </cellXfs>
  <cellStyles count="5">
    <cellStyle name="Calculation" xfId="4" builtinId="22"/>
    <cellStyle name="Heading 1" xfId="1" builtinId="16"/>
    <cellStyle name="Heading 2" xfId="2" builtinId="17"/>
    <cellStyle name="Input" xfId="3" builtinId="20"/>
    <cellStyle name="Normal" xfId="0" builtinId="0"/>
  </cellStyles>
  <dxfs count="15">
    <dxf>
      <numFmt numFmtId="2" formatCode="0.00"/>
    </dxf>
    <dxf>
      <numFmt numFmtId="2" formatCode="0.00"/>
    </dxf>
    <dxf>
      <numFmt numFmtId="2" formatCode="0.00"/>
      <border outline="0">
        <left style="thin">
          <color rgb="FF7F7F7F"/>
        </left>
        <right style="thin">
          <color rgb="FF7F7F7F"/>
        </right>
      </border>
    </dxf>
    <dxf>
      <numFmt numFmtId="2" formatCode="0.00"/>
      <border outline="0">
        <right style="thin">
          <color rgb="FF7F7F7F"/>
        </right>
      </border>
    </dxf>
    <dxf>
      <border outline="0">
        <right style="thin">
          <color rgb="FF7F7F7F"/>
        </right>
      </border>
    </dxf>
    <dxf>
      <numFmt numFmtId="2" formatCode="0.00"/>
    </dxf>
    <dxf>
      <numFmt numFmtId="2" formatCode="0.00"/>
    </dxf>
    <dxf>
      <numFmt numFmtId="2" formatCode="0.00"/>
      <border outline="0">
        <left style="thin">
          <color rgb="FF7F7F7F"/>
        </left>
        <right style="thin">
          <color rgb="FF7F7F7F"/>
        </right>
      </border>
    </dxf>
    <dxf>
      <numFmt numFmtId="2" formatCode="0.00"/>
      <border outline="0">
        <right style="thin">
          <color rgb="FF7F7F7F"/>
        </right>
      </border>
    </dxf>
    <dxf>
      <border outline="0">
        <right style="thin">
          <color rgb="FF7F7F7F"/>
        </right>
      </border>
    </dxf>
    <dxf>
      <numFmt numFmtId="2" formatCode="0.00"/>
    </dxf>
    <dxf>
      <numFmt numFmtId="2" formatCode="0.00"/>
    </dxf>
    <dxf>
      <numFmt numFmtId="2" formatCode="0.00"/>
      <border outline="0">
        <left style="thin">
          <color rgb="FF7F7F7F"/>
        </left>
        <right style="thin">
          <color rgb="FF7F7F7F"/>
        </right>
      </border>
    </dxf>
    <dxf>
      <numFmt numFmtId="2" formatCode="0.00"/>
      <border outline="0">
        <right style="thin">
          <color rgb="FF7F7F7F"/>
        </right>
      </border>
    </dxf>
    <dxf>
      <border outline="0">
        <right style="thin">
          <color rgb="FF7F7F7F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Air temperature</a:t>
            </a:r>
          </a:p>
          <a:p>
            <a:pPr>
              <a:defRPr/>
            </a:pPr>
            <a:r>
              <a:rPr lang="en-GB"/>
              <a:t>(monthly range of average daily</a:t>
            </a:r>
            <a:r>
              <a:rPr lang="en-GB" baseline="0"/>
              <a:t> min and max)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2"/>
          <c:order val="2"/>
          <c:tx>
            <c:strRef>
              <c:f>data!$H$3</c:f>
              <c:strCache>
                <c:ptCount val="1"/>
                <c:pt idx="0">
                  <c:v>base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strRef>
              <c:f>data!$E$4:$E$15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data!$H$4:$H$15</c:f>
              <c:numCache>
                <c:formatCode>0.00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4C-4E74-9676-AC5475A2294A}"/>
            </c:ext>
          </c:extLst>
        </c:ser>
        <c:ser>
          <c:idx val="3"/>
          <c:order val="3"/>
          <c:tx>
            <c:strRef>
              <c:f>data!$I$3</c:f>
              <c:strCache>
                <c:ptCount val="1"/>
                <c:pt idx="0">
                  <c:v>diff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strRef>
              <c:f>data!$E$4:$E$15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data!$I$4:$I$15</c:f>
              <c:numCache>
                <c:formatCode>0.00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4C-4E74-9676-AC5475A22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672255"/>
        <c:axId val="1323671007"/>
      </c:areaChart>
      <c:lineChart>
        <c:grouping val="standard"/>
        <c:varyColors val="0"/>
        <c:ser>
          <c:idx val="0"/>
          <c:order val="0"/>
          <c:tx>
            <c:strRef>
              <c:f>data!$F$3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data!$E$4:$E$15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data!$F$4:$F$15</c:f>
              <c:numCache>
                <c:formatCode>0.00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4C-4E74-9676-AC5475A2294A}"/>
            </c:ext>
          </c:extLst>
        </c:ser>
        <c:ser>
          <c:idx val="1"/>
          <c:order val="1"/>
          <c:tx>
            <c:strRef>
              <c:f>data!$G$3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data!$E$4:$E$15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data!$G$4:$G$15</c:f>
              <c:numCache>
                <c:formatCode>0.00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4C-4E74-9676-AC5475A22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3672255"/>
        <c:axId val="1323671007"/>
      </c:lineChart>
      <c:catAx>
        <c:axId val="1323672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671007"/>
        <c:crosses val="autoZero"/>
        <c:auto val="1"/>
        <c:lblAlgn val="ctr"/>
        <c:lblOffset val="100"/>
        <c:noMultiLvlLbl val="0"/>
      </c:catAx>
      <c:valAx>
        <c:axId val="132367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Temperature []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67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Relative humidity</a:t>
            </a:r>
          </a:p>
          <a:p>
            <a:pPr algn="ctr">
              <a:defRPr/>
            </a:pPr>
            <a:r>
              <a:rPr lang="en-GB"/>
              <a:t>(monthly range of average daily</a:t>
            </a:r>
            <a:r>
              <a:rPr lang="en-GB" baseline="0"/>
              <a:t> min and max)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2"/>
          <c:order val="2"/>
          <c:tx>
            <c:strRef>
              <c:f>data!$H$18</c:f>
              <c:strCache>
                <c:ptCount val="1"/>
                <c:pt idx="0">
                  <c:v>base</c:v>
                </c:pt>
              </c:strCache>
            </c:strRef>
          </c:tx>
          <c:spPr>
            <a:noFill/>
            <a:ln w="25400">
              <a:noFill/>
            </a:ln>
            <a:effectLst/>
          </c:spPr>
          <c:cat>
            <c:strRef>
              <c:f>data!$E$19:$E$30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data!$H$19:$H$30</c:f>
              <c:numCache>
                <c:formatCode>0.00</c:formatCode>
                <c:ptCount val="1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90-416D-8B61-D1DC099AB736}"/>
            </c:ext>
          </c:extLst>
        </c:ser>
        <c:ser>
          <c:idx val="3"/>
          <c:order val="3"/>
          <c:tx>
            <c:strRef>
              <c:f>data!$I$18</c:f>
              <c:strCache>
                <c:ptCount val="1"/>
                <c:pt idx="0">
                  <c:v>diff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cat>
            <c:strRef>
              <c:f>data!$E$19:$E$30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data!$I$19:$I$30</c:f>
              <c:numCache>
                <c:formatCode>0.00</c:formatCode>
                <c:ptCount val="12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90-416D-8B61-D1DC099AB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672255"/>
        <c:axId val="1323671007"/>
      </c:areaChart>
      <c:lineChart>
        <c:grouping val="standard"/>
        <c:varyColors val="0"/>
        <c:ser>
          <c:idx val="0"/>
          <c:order val="0"/>
          <c:tx>
            <c:strRef>
              <c:f>data!$F$18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cat>
            <c:strRef>
              <c:f>data!$E$19:$E$30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data!$F$19:$F$30</c:f>
              <c:numCache>
                <c:formatCode>0.00</c:formatCode>
                <c:ptCount val="1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90-416D-8B61-D1DC099AB736}"/>
            </c:ext>
          </c:extLst>
        </c:ser>
        <c:ser>
          <c:idx val="1"/>
          <c:order val="1"/>
          <c:tx>
            <c:strRef>
              <c:f>data!$G$18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cat>
            <c:strRef>
              <c:f>data!$E$19:$E$30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data!$G$19:$G$30</c:f>
              <c:numCache>
                <c:formatCode>0.00</c:formatCode>
                <c:ptCount val="12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90-416D-8B61-D1DC099AB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3672255"/>
        <c:axId val="1323671007"/>
      </c:lineChart>
      <c:catAx>
        <c:axId val="1323672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671007"/>
        <c:crosses val="autoZero"/>
        <c:auto val="1"/>
        <c:lblAlgn val="ctr"/>
        <c:lblOffset val="100"/>
        <c:noMultiLvlLbl val="0"/>
      </c:catAx>
      <c:valAx>
        <c:axId val="1323671007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 humidity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67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Apparent temperature</a:t>
            </a:r>
          </a:p>
          <a:p>
            <a:pPr>
              <a:defRPr/>
            </a:pPr>
            <a:r>
              <a:rPr lang="en-GB"/>
              <a:t>(monthly range</a:t>
            </a:r>
            <a:r>
              <a:rPr lang="en-GB" baseline="0"/>
              <a:t> of min and max)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2"/>
          <c:order val="2"/>
          <c:tx>
            <c:strRef>
              <c:f>data!$H$33</c:f>
              <c:strCache>
                <c:ptCount val="1"/>
                <c:pt idx="0">
                  <c:v>base</c:v>
                </c:pt>
              </c:strCache>
            </c:strRef>
          </c:tx>
          <c:spPr>
            <a:noFill/>
            <a:ln w="25400">
              <a:noFill/>
            </a:ln>
            <a:effectLst/>
          </c:spPr>
          <c:cat>
            <c:strRef>
              <c:f>data!$E$34:$E$45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data!$H$34:$H$45</c:f>
              <c:numCache>
                <c:formatCode>0.00</c:formatCode>
                <c:ptCount val="12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7-4E19-8324-95DC21A38237}"/>
            </c:ext>
          </c:extLst>
        </c:ser>
        <c:ser>
          <c:idx val="3"/>
          <c:order val="3"/>
          <c:tx>
            <c:strRef>
              <c:f>data!$I$33</c:f>
              <c:strCache>
                <c:ptCount val="1"/>
                <c:pt idx="0">
                  <c:v>diff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strRef>
              <c:f>data!$E$34:$E$45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data!$I$34:$I$45</c:f>
              <c:numCache>
                <c:formatCode>0.00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47-4E19-8324-95DC21A38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672255"/>
        <c:axId val="1323671007"/>
      </c:areaChart>
      <c:lineChart>
        <c:grouping val="standard"/>
        <c:varyColors val="0"/>
        <c:ser>
          <c:idx val="0"/>
          <c:order val="0"/>
          <c:tx>
            <c:strRef>
              <c:f>data!$F$33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cat>
            <c:strRef>
              <c:f>data!$E$34:$E$45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data!$F$34:$F$45</c:f>
              <c:numCache>
                <c:formatCode>0.00</c:formatCode>
                <c:ptCount val="12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47-4E19-8324-95DC21A38237}"/>
            </c:ext>
          </c:extLst>
        </c:ser>
        <c:ser>
          <c:idx val="1"/>
          <c:order val="1"/>
          <c:tx>
            <c:strRef>
              <c:f>data!$G$33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cat>
            <c:strRef>
              <c:f>data!$E$34:$E$45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data!$G$34:$G$45</c:f>
              <c:numCache>
                <c:formatCode>0.00</c:formatCode>
                <c:ptCount val="12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47-4E19-8324-95DC21A38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3672255"/>
        <c:axId val="1323671007"/>
      </c:lineChart>
      <c:catAx>
        <c:axId val="1323672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671007"/>
        <c:crosses val="autoZero"/>
        <c:auto val="1"/>
        <c:lblAlgn val="ctr"/>
        <c:lblOffset val="100"/>
        <c:noMultiLvlLbl val="0"/>
      </c:catAx>
      <c:valAx>
        <c:axId val="132367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Apparent Temperature []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67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9</xdr:col>
      <xdr:colOff>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E59810-637A-4385-91C6-B4F275F07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</xdr:row>
      <xdr:rowOff>0</xdr:rowOff>
    </xdr:from>
    <xdr:to>
      <xdr:col>18</xdr:col>
      <xdr:colOff>0</xdr:colOff>
      <xdr:row>18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504FDB-FBF6-4D63-9735-2B0650F3A3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20</xdr:row>
      <xdr:rowOff>0</xdr:rowOff>
    </xdr:from>
    <xdr:to>
      <xdr:col>9</xdr:col>
      <xdr:colOff>0</xdr:colOff>
      <xdr:row>35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94B91D-FB9D-416E-AB19-91C8F62EEA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CE05DD-0070-48F8-8FD8-18A6CB50AD2F}" name="Table6" displayName="Table6" ref="K23:O35" totalsRowShown="0">
  <autoFilter ref="K23:O35" xr:uid="{0BCE05DD-0070-48F8-8FD8-18A6CB50AD2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F8691A5-5CE1-4B7F-A784-57FA7680380B}" name="Threshold"/>
    <tableColumn id="2" xr3:uid="{E26ECC89-FB27-4472-A229-40701BF02A58}" name="30"/>
    <tableColumn id="3" xr3:uid="{82345E1F-87F9-4A73-8D31-A28027699038}" name="35"/>
    <tableColumn id="4" xr3:uid="{C352E927-109A-42DF-AFE8-DC4269A33392}" name="40"/>
    <tableColumn id="5" xr3:uid="{F2AA6F92-36BD-47E2-9645-E604CE78A198}" name="45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6BA94D-B44B-4758-92D7-2E0F613FE643}" name="t.temp" displayName="t.temp" ref="E3:I15" totalsRowShown="0">
  <autoFilter ref="E3:I15" xr:uid="{0E6BA94D-B44B-4758-92D7-2E0F613FE64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86381A8-6AD8-4B00-9658-1638848222AA}" name="Month" dataDxfId="14"/>
    <tableColumn id="2" xr3:uid="{D7E7F3C2-DB64-4823-9F75-27CDFAEE1652}" name="low" dataDxfId="13" dataCellStyle="Input"/>
    <tableColumn id="3" xr3:uid="{B1DB5AFA-F96B-4645-BA7E-F9BF40B38F41}" name="high" dataDxfId="12" dataCellStyle="Input">
      <calculatedColumnFormula>F4+20</calculatedColumnFormula>
    </tableColumn>
    <tableColumn id="4" xr3:uid="{8EFF274B-6C10-45A9-ADB3-4F6971CE68F9}" name="base" dataDxfId="11" dataCellStyle="Calculation">
      <calculatedColumnFormula>t.temp[[#This Row],[low]]</calculatedColumnFormula>
    </tableColumn>
    <tableColumn id="5" xr3:uid="{5060E505-2498-4F2A-A08C-D1C466AB1F40}" name="diff" dataDxfId="10" dataCellStyle="Calculation">
      <calculatedColumnFormula>t.temp[[#This Row],[high]]-t.temp[[#This Row],[low]]</calculatedColumnFormula>
    </tableColumn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C5FCE4-3E42-4065-BE3D-9196BEAAE008}" name="t.rh" displayName="t.rh" ref="E18:I30" totalsRowShown="0">
  <autoFilter ref="E18:I30" xr:uid="{EBC5FCE4-3E42-4065-BE3D-9196BEAAE00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A946FF1-DF9A-4E9E-AAFE-E00A953B955D}" name="Month" dataDxfId="9"/>
    <tableColumn id="2" xr3:uid="{CF9FB3B5-74DC-4FAF-8E9D-64628F977BCC}" name="low" dataDxfId="8" dataCellStyle="Input"/>
    <tableColumn id="3" xr3:uid="{1058B811-A195-4B2F-A315-7690DB86D2BE}" name="high" dataDxfId="7" dataCellStyle="Input">
      <calculatedColumnFormula>F19+20</calculatedColumnFormula>
    </tableColumn>
    <tableColumn id="4" xr3:uid="{BDA921D5-8007-4A7D-9A04-23DC6DD473D6}" name="base" dataDxfId="6" dataCellStyle="Calculation">
      <calculatedColumnFormula>t.rh[[#This Row],[low]]</calculatedColumnFormula>
    </tableColumn>
    <tableColumn id="5" xr3:uid="{B0537713-A245-497C-8DEC-3BE1D919D33D}" name="diff" dataDxfId="5" dataCellStyle="Calculation">
      <calculatedColumnFormula>t.rh[[#This Row],[high]]-t.rh[[#This Row],[low]]</calculatedColumnFormula>
    </tableColumn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53D786-FC9E-4165-9214-704A4309A180}" name="t.heat" displayName="t.heat" ref="E33:I45" totalsRowShown="0">
  <autoFilter ref="E33:I45" xr:uid="{C153D786-FC9E-4165-9214-704A4309A18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8FEEEDD-0F7D-42DD-B8EE-6EEE98F48FC2}" name="Month" dataDxfId="4"/>
    <tableColumn id="2" xr3:uid="{0BFB506E-8A8B-47EB-9D98-6E86AB815BED}" name="low" dataDxfId="3" dataCellStyle="Input"/>
    <tableColumn id="3" xr3:uid="{64C9728C-468F-4265-B0AE-8F28305E1E57}" name="high" dataDxfId="2" dataCellStyle="Input">
      <calculatedColumnFormula>F34+20</calculatedColumnFormula>
    </tableColumn>
    <tableColumn id="4" xr3:uid="{6C30FEBB-B8FB-4BE4-B896-E82718F258A5}" name="base" dataDxfId="1" dataCellStyle="Calculation">
      <calculatedColumnFormula>t.heat[[#This Row],[low]]</calculatedColumnFormula>
    </tableColumn>
    <tableColumn id="5" xr3:uid="{31EF04B1-4A0D-4D62-8ACD-152321E2C847}" name="diff" dataDxfId="0" dataCellStyle="Calculation">
      <calculatedColumnFormula>t.heat[[#This Row],[high]]-t.heat[[#This Row],[low]]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5"/>
  <sheetViews>
    <sheetView showGridLines="0" tabSelected="1" workbookViewId="0"/>
  </sheetViews>
  <sheetFormatPr defaultRowHeight="15" x14ac:dyDescent="0.25"/>
  <cols>
    <col min="11" max="11" width="9.140625" customWidth="1"/>
  </cols>
  <sheetData>
    <row r="2" spans="2:18" ht="20.25" thickBot="1" x14ac:dyDescent="0.35">
      <c r="B2" s="1" t="str">
        <f>_xlfn.CONCAT("Report on heat stress for ", data!C3)</f>
        <v>Report on heat stress for location_name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ht="15.75" thickTop="1" x14ac:dyDescent="0.25"/>
    <row r="21" spans="11:15" ht="18" thickBot="1" x14ac:dyDescent="0.35">
      <c r="K21" s="9" t="s">
        <v>23</v>
      </c>
      <c r="L21" s="9"/>
      <c r="M21" s="9"/>
      <c r="N21" s="9"/>
      <c r="O21" s="9"/>
    </row>
    <row r="22" spans="11:15" ht="15.75" thickTop="1" x14ac:dyDescent="0.25"/>
    <row r="23" spans="11:15" x14ac:dyDescent="0.25">
      <c r="K23" t="s">
        <v>24</v>
      </c>
      <c r="L23" s="8" t="s">
        <v>25</v>
      </c>
      <c r="M23" s="8" t="s">
        <v>26</v>
      </c>
      <c r="N23" s="8" t="s">
        <v>27</v>
      </c>
      <c r="O23" s="8" t="s">
        <v>28</v>
      </c>
    </row>
    <row r="24" spans="11:15" x14ac:dyDescent="0.25">
      <c r="K24" t="s">
        <v>0</v>
      </c>
      <c r="L24">
        <v>83</v>
      </c>
      <c r="M24">
        <v>55</v>
      </c>
      <c r="N24">
        <v>2</v>
      </c>
      <c r="O24">
        <v>21</v>
      </c>
    </row>
    <row r="25" spans="11:15" x14ac:dyDescent="0.25">
      <c r="K25" t="s">
        <v>1</v>
      </c>
      <c r="L25">
        <v>0</v>
      </c>
      <c r="M25">
        <v>0</v>
      </c>
      <c r="N25">
        <v>0</v>
      </c>
      <c r="O25">
        <v>0</v>
      </c>
    </row>
    <row r="26" spans="11:15" x14ac:dyDescent="0.25">
      <c r="K26" t="s">
        <v>2</v>
      </c>
      <c r="L26">
        <v>10</v>
      </c>
      <c r="M26">
        <v>10</v>
      </c>
      <c r="N26">
        <v>10</v>
      </c>
      <c r="O26">
        <v>10</v>
      </c>
    </row>
    <row r="27" spans="11:15" x14ac:dyDescent="0.25">
      <c r="K27" t="s">
        <v>3</v>
      </c>
      <c r="L27">
        <v>95</v>
      </c>
      <c r="M27">
        <v>4</v>
      </c>
      <c r="N27">
        <v>18</v>
      </c>
      <c r="O27">
        <v>34</v>
      </c>
    </row>
    <row r="28" spans="11:15" x14ac:dyDescent="0.25">
      <c r="K28" t="s">
        <v>4</v>
      </c>
      <c r="L28">
        <v>20</v>
      </c>
      <c r="M28">
        <v>20</v>
      </c>
      <c r="N28">
        <v>20</v>
      </c>
      <c r="O28">
        <v>20</v>
      </c>
    </row>
    <row r="29" spans="11:15" x14ac:dyDescent="0.25">
      <c r="K29" t="s">
        <v>5</v>
      </c>
      <c r="L29">
        <v>30</v>
      </c>
      <c r="M29">
        <v>30</v>
      </c>
      <c r="N29">
        <v>30</v>
      </c>
      <c r="O29">
        <v>30</v>
      </c>
    </row>
    <row r="30" spans="11:15" x14ac:dyDescent="0.25">
      <c r="K30" t="s">
        <v>6</v>
      </c>
      <c r="L30">
        <v>16</v>
      </c>
      <c r="M30">
        <v>50</v>
      </c>
      <c r="N30">
        <v>24</v>
      </c>
      <c r="O30">
        <v>79</v>
      </c>
    </row>
    <row r="31" spans="11:15" x14ac:dyDescent="0.25">
      <c r="K31" t="s">
        <v>7</v>
      </c>
      <c r="L31">
        <v>40</v>
      </c>
      <c r="M31">
        <v>40</v>
      </c>
      <c r="N31">
        <v>40</v>
      </c>
      <c r="O31">
        <v>40</v>
      </c>
    </row>
    <row r="32" spans="11:15" x14ac:dyDescent="0.25">
      <c r="K32" t="s">
        <v>8</v>
      </c>
      <c r="L32">
        <v>50</v>
      </c>
      <c r="M32">
        <v>50</v>
      </c>
      <c r="N32">
        <v>50</v>
      </c>
      <c r="O32">
        <v>50</v>
      </c>
    </row>
    <row r="33" spans="11:15" x14ac:dyDescent="0.25">
      <c r="K33" t="s">
        <v>9</v>
      </c>
      <c r="L33">
        <v>33</v>
      </c>
      <c r="M33">
        <v>11</v>
      </c>
      <c r="N33">
        <v>77</v>
      </c>
      <c r="O33">
        <v>77</v>
      </c>
    </row>
    <row r="34" spans="11:15" x14ac:dyDescent="0.25">
      <c r="K34" t="s">
        <v>10</v>
      </c>
      <c r="L34">
        <v>60</v>
      </c>
      <c r="M34">
        <v>60</v>
      </c>
      <c r="N34">
        <v>60</v>
      </c>
      <c r="O34">
        <v>60</v>
      </c>
    </row>
    <row r="35" spans="11:15" x14ac:dyDescent="0.25">
      <c r="K35" t="s">
        <v>11</v>
      </c>
      <c r="L35">
        <v>70</v>
      </c>
      <c r="M35">
        <v>70</v>
      </c>
      <c r="N35">
        <v>70</v>
      </c>
      <c r="O35">
        <v>70</v>
      </c>
    </row>
  </sheetData>
  <mergeCells count="1">
    <mergeCell ref="K21:O21"/>
  </mergeCells>
  <phoneticPr fontId="6" type="noConversion"/>
  <conditionalFormatting sqref="L24:O35">
    <cfRule type="colorScale" priority="1">
      <colorScale>
        <cfvo type="num" val="0"/>
        <cfvo type="percentile" val="50"/>
        <cfvo type="max"/>
        <color theme="0"/>
        <color rgb="FFFFEB84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2B4A-00A0-4BFF-A7EE-104DBF27D39D}">
  <dimension ref="B2:I45"/>
  <sheetViews>
    <sheetView workbookViewId="0"/>
  </sheetViews>
  <sheetFormatPr defaultRowHeight="15" x14ac:dyDescent="0.25"/>
  <cols>
    <col min="2" max="2" width="10.28515625" bestFit="1" customWidth="1"/>
    <col min="3" max="3" width="19.140625" customWidth="1"/>
    <col min="4" max="4" width="10.5703125" bestFit="1" customWidth="1"/>
    <col min="5" max="5" width="11" customWidth="1"/>
    <col min="6" max="6" width="12.140625" customWidth="1"/>
    <col min="7" max="7" width="12.7109375" customWidth="1"/>
    <col min="8" max="8" width="9.28515625" customWidth="1"/>
    <col min="9" max="9" width="9.85546875" customWidth="1"/>
  </cols>
  <sheetData>
    <row r="2" spans="2:9" x14ac:dyDescent="0.25">
      <c r="B2" s="2" t="s">
        <v>14</v>
      </c>
      <c r="C2" s="2" t="s">
        <v>15</v>
      </c>
      <c r="E2" s="6" t="s">
        <v>22</v>
      </c>
    </row>
    <row r="3" spans="2:9" x14ac:dyDescent="0.25">
      <c r="B3" t="s">
        <v>13</v>
      </c>
      <c r="C3" s="3" t="s">
        <v>29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2:9" x14ac:dyDescent="0.25">
      <c r="E4" t="s">
        <v>0</v>
      </c>
      <c r="F4" s="4">
        <v>1</v>
      </c>
      <c r="G4" s="4">
        <f>F4+20</f>
        <v>21</v>
      </c>
      <c r="H4" s="5">
        <f>t.temp[[#This Row],[low]]</f>
        <v>1</v>
      </c>
      <c r="I4" s="5">
        <f>t.temp[[#This Row],[high]]-t.temp[[#This Row],[low]]</f>
        <v>20</v>
      </c>
    </row>
    <row r="5" spans="2:9" x14ac:dyDescent="0.25">
      <c r="E5" t="s">
        <v>1</v>
      </c>
      <c r="F5" s="4">
        <v>2</v>
      </c>
      <c r="G5" s="4">
        <f t="shared" ref="G5:G15" si="0">F5+20</f>
        <v>22</v>
      </c>
      <c r="H5" s="5">
        <f>t.temp[[#This Row],[low]]</f>
        <v>2</v>
      </c>
      <c r="I5" s="5">
        <f>t.temp[[#This Row],[high]]-t.temp[[#This Row],[low]]</f>
        <v>20</v>
      </c>
    </row>
    <row r="6" spans="2:9" x14ac:dyDescent="0.25">
      <c r="E6" t="s">
        <v>2</v>
      </c>
      <c r="F6" s="4">
        <v>3</v>
      </c>
      <c r="G6" s="4">
        <f t="shared" si="0"/>
        <v>23</v>
      </c>
      <c r="H6" s="5">
        <f>t.temp[[#This Row],[low]]</f>
        <v>3</v>
      </c>
      <c r="I6" s="5">
        <f>t.temp[[#This Row],[high]]-t.temp[[#This Row],[low]]</f>
        <v>20</v>
      </c>
    </row>
    <row r="7" spans="2:9" x14ac:dyDescent="0.25">
      <c r="E7" t="s">
        <v>3</v>
      </c>
      <c r="F7" s="4">
        <v>4</v>
      </c>
      <c r="G7" s="4">
        <f t="shared" si="0"/>
        <v>24</v>
      </c>
      <c r="H7" s="5">
        <f>t.temp[[#This Row],[low]]</f>
        <v>4</v>
      </c>
      <c r="I7" s="5">
        <f>t.temp[[#This Row],[high]]-t.temp[[#This Row],[low]]</f>
        <v>20</v>
      </c>
    </row>
    <row r="8" spans="2:9" x14ac:dyDescent="0.25">
      <c r="E8" t="s">
        <v>4</v>
      </c>
      <c r="F8" s="4">
        <v>5</v>
      </c>
      <c r="G8" s="4">
        <f t="shared" si="0"/>
        <v>25</v>
      </c>
      <c r="H8" s="5">
        <f>t.temp[[#This Row],[low]]</f>
        <v>5</v>
      </c>
      <c r="I8" s="5">
        <f>t.temp[[#This Row],[high]]-t.temp[[#This Row],[low]]</f>
        <v>20</v>
      </c>
    </row>
    <row r="9" spans="2:9" x14ac:dyDescent="0.25">
      <c r="E9" t="s">
        <v>5</v>
      </c>
      <c r="F9" s="4">
        <v>6</v>
      </c>
      <c r="G9" s="4">
        <f t="shared" si="0"/>
        <v>26</v>
      </c>
      <c r="H9" s="5">
        <f>t.temp[[#This Row],[low]]</f>
        <v>6</v>
      </c>
      <c r="I9" s="5">
        <f>t.temp[[#This Row],[high]]-t.temp[[#This Row],[low]]</f>
        <v>20</v>
      </c>
    </row>
    <row r="10" spans="2:9" x14ac:dyDescent="0.25">
      <c r="E10" t="s">
        <v>6</v>
      </c>
      <c r="F10" s="4">
        <v>7</v>
      </c>
      <c r="G10" s="4">
        <f t="shared" si="0"/>
        <v>27</v>
      </c>
      <c r="H10" s="5">
        <f>t.temp[[#This Row],[low]]</f>
        <v>7</v>
      </c>
      <c r="I10" s="5">
        <f>t.temp[[#This Row],[high]]-t.temp[[#This Row],[low]]</f>
        <v>20</v>
      </c>
    </row>
    <row r="11" spans="2:9" x14ac:dyDescent="0.25">
      <c r="E11" t="s">
        <v>7</v>
      </c>
      <c r="F11" s="4">
        <v>8</v>
      </c>
      <c r="G11" s="4">
        <f t="shared" si="0"/>
        <v>28</v>
      </c>
      <c r="H11" s="5">
        <f>t.temp[[#This Row],[low]]</f>
        <v>8</v>
      </c>
      <c r="I11" s="5">
        <f>t.temp[[#This Row],[high]]-t.temp[[#This Row],[low]]</f>
        <v>20</v>
      </c>
    </row>
    <row r="12" spans="2:9" x14ac:dyDescent="0.25">
      <c r="E12" t="s">
        <v>8</v>
      </c>
      <c r="F12" s="4">
        <v>9</v>
      </c>
      <c r="G12" s="4">
        <f t="shared" si="0"/>
        <v>29</v>
      </c>
      <c r="H12" s="5">
        <f>t.temp[[#This Row],[low]]</f>
        <v>9</v>
      </c>
      <c r="I12" s="5">
        <f>t.temp[[#This Row],[high]]-t.temp[[#This Row],[low]]</f>
        <v>20</v>
      </c>
    </row>
    <row r="13" spans="2:9" x14ac:dyDescent="0.25">
      <c r="E13" t="s">
        <v>9</v>
      </c>
      <c r="F13" s="4">
        <v>10</v>
      </c>
      <c r="G13" s="4">
        <f t="shared" si="0"/>
        <v>30</v>
      </c>
      <c r="H13" s="5">
        <f>t.temp[[#This Row],[low]]</f>
        <v>10</v>
      </c>
      <c r="I13" s="5">
        <f>t.temp[[#This Row],[high]]-t.temp[[#This Row],[low]]</f>
        <v>20</v>
      </c>
    </row>
    <row r="14" spans="2:9" x14ac:dyDescent="0.25">
      <c r="E14" t="s">
        <v>10</v>
      </c>
      <c r="F14" s="4">
        <v>11</v>
      </c>
      <c r="G14" s="4">
        <f t="shared" si="0"/>
        <v>31</v>
      </c>
      <c r="H14" s="5">
        <f>t.temp[[#This Row],[low]]</f>
        <v>11</v>
      </c>
      <c r="I14" s="5">
        <f>t.temp[[#This Row],[high]]-t.temp[[#This Row],[low]]</f>
        <v>20</v>
      </c>
    </row>
    <row r="15" spans="2:9" x14ac:dyDescent="0.25">
      <c r="E15" t="s">
        <v>11</v>
      </c>
      <c r="F15" s="4">
        <v>12</v>
      </c>
      <c r="G15" s="4">
        <f t="shared" si="0"/>
        <v>32</v>
      </c>
      <c r="H15" s="5">
        <f>t.temp[[#This Row],[low]]</f>
        <v>12</v>
      </c>
      <c r="I15" s="5">
        <f>t.temp[[#This Row],[high]]-t.temp[[#This Row],[low]]</f>
        <v>20</v>
      </c>
    </row>
    <row r="17" spans="5:9" x14ac:dyDescent="0.25">
      <c r="E17" s="7" t="s">
        <v>21</v>
      </c>
    </row>
    <row r="18" spans="5:9" x14ac:dyDescent="0.25">
      <c r="E18" t="s">
        <v>16</v>
      </c>
      <c r="F18" t="s">
        <v>17</v>
      </c>
      <c r="G18" t="s">
        <v>18</v>
      </c>
      <c r="H18" t="s">
        <v>19</v>
      </c>
      <c r="I18" t="s">
        <v>20</v>
      </c>
    </row>
    <row r="19" spans="5:9" x14ac:dyDescent="0.25">
      <c r="E19" t="s">
        <v>0</v>
      </c>
      <c r="F19" s="4">
        <v>10</v>
      </c>
      <c r="G19" s="4">
        <v>80</v>
      </c>
      <c r="H19" s="5">
        <f>t.rh[[#This Row],[low]]</f>
        <v>10</v>
      </c>
      <c r="I19" s="5">
        <f>t.rh[[#This Row],[high]]-t.rh[[#This Row],[low]]</f>
        <v>70</v>
      </c>
    </row>
    <row r="20" spans="5:9" x14ac:dyDescent="0.25">
      <c r="E20" t="s">
        <v>1</v>
      </c>
      <c r="F20" s="4">
        <v>10</v>
      </c>
      <c r="G20" s="4">
        <v>80</v>
      </c>
      <c r="H20" s="5">
        <f>t.rh[[#This Row],[low]]</f>
        <v>10</v>
      </c>
      <c r="I20" s="5">
        <f>t.rh[[#This Row],[high]]-t.rh[[#This Row],[low]]</f>
        <v>70</v>
      </c>
    </row>
    <row r="21" spans="5:9" x14ac:dyDescent="0.25">
      <c r="E21" t="s">
        <v>2</v>
      </c>
      <c r="F21" s="4">
        <v>10</v>
      </c>
      <c r="G21" s="4">
        <v>80</v>
      </c>
      <c r="H21" s="5">
        <f>t.rh[[#This Row],[low]]</f>
        <v>10</v>
      </c>
      <c r="I21" s="5">
        <f>t.rh[[#This Row],[high]]-t.rh[[#This Row],[low]]</f>
        <v>70</v>
      </c>
    </row>
    <row r="22" spans="5:9" x14ac:dyDescent="0.25">
      <c r="E22" t="s">
        <v>3</v>
      </c>
      <c r="F22" s="4">
        <v>10</v>
      </c>
      <c r="G22" s="4">
        <v>80</v>
      </c>
      <c r="H22" s="5">
        <f>t.rh[[#This Row],[low]]</f>
        <v>10</v>
      </c>
      <c r="I22" s="5">
        <f>t.rh[[#This Row],[high]]-t.rh[[#This Row],[low]]</f>
        <v>70</v>
      </c>
    </row>
    <row r="23" spans="5:9" x14ac:dyDescent="0.25">
      <c r="E23" t="s">
        <v>4</v>
      </c>
      <c r="F23" s="4">
        <v>10</v>
      </c>
      <c r="G23" s="4">
        <v>80</v>
      </c>
      <c r="H23" s="5">
        <f>t.rh[[#This Row],[low]]</f>
        <v>10</v>
      </c>
      <c r="I23" s="5">
        <f>t.rh[[#This Row],[high]]-t.rh[[#This Row],[low]]</f>
        <v>70</v>
      </c>
    </row>
    <row r="24" spans="5:9" x14ac:dyDescent="0.25">
      <c r="E24" t="s">
        <v>5</v>
      </c>
      <c r="F24" s="4">
        <v>10</v>
      </c>
      <c r="G24" s="4">
        <v>80</v>
      </c>
      <c r="H24" s="5">
        <f>t.rh[[#This Row],[low]]</f>
        <v>10</v>
      </c>
      <c r="I24" s="5">
        <f>t.rh[[#This Row],[high]]-t.rh[[#This Row],[low]]</f>
        <v>70</v>
      </c>
    </row>
    <row r="25" spans="5:9" x14ac:dyDescent="0.25">
      <c r="E25" t="s">
        <v>6</v>
      </c>
      <c r="F25" s="4">
        <v>10</v>
      </c>
      <c r="G25" s="4">
        <v>80</v>
      </c>
      <c r="H25" s="5">
        <f>t.rh[[#This Row],[low]]</f>
        <v>10</v>
      </c>
      <c r="I25" s="5">
        <f>t.rh[[#This Row],[high]]-t.rh[[#This Row],[low]]</f>
        <v>70</v>
      </c>
    </row>
    <row r="26" spans="5:9" x14ac:dyDescent="0.25">
      <c r="E26" t="s">
        <v>7</v>
      </c>
      <c r="F26" s="4">
        <v>10</v>
      </c>
      <c r="G26" s="4">
        <v>80</v>
      </c>
      <c r="H26" s="5">
        <f>t.rh[[#This Row],[low]]</f>
        <v>10</v>
      </c>
      <c r="I26" s="5">
        <f>t.rh[[#This Row],[high]]-t.rh[[#This Row],[low]]</f>
        <v>70</v>
      </c>
    </row>
    <row r="27" spans="5:9" x14ac:dyDescent="0.25">
      <c r="E27" t="s">
        <v>8</v>
      </c>
      <c r="F27" s="4">
        <v>10</v>
      </c>
      <c r="G27" s="4">
        <v>80</v>
      </c>
      <c r="H27" s="5">
        <f>t.rh[[#This Row],[low]]</f>
        <v>10</v>
      </c>
      <c r="I27" s="5">
        <f>t.rh[[#This Row],[high]]-t.rh[[#This Row],[low]]</f>
        <v>70</v>
      </c>
    </row>
    <row r="28" spans="5:9" x14ac:dyDescent="0.25">
      <c r="E28" t="s">
        <v>9</v>
      </c>
      <c r="F28" s="4">
        <v>10</v>
      </c>
      <c r="G28" s="4">
        <v>80</v>
      </c>
      <c r="H28" s="5">
        <f>t.rh[[#This Row],[low]]</f>
        <v>10</v>
      </c>
      <c r="I28" s="5">
        <f>t.rh[[#This Row],[high]]-t.rh[[#This Row],[low]]</f>
        <v>70</v>
      </c>
    </row>
    <row r="29" spans="5:9" x14ac:dyDescent="0.25">
      <c r="E29" t="s">
        <v>10</v>
      </c>
      <c r="F29" s="4">
        <v>10</v>
      </c>
      <c r="G29" s="4">
        <v>80</v>
      </c>
      <c r="H29" s="5">
        <f>t.rh[[#This Row],[low]]</f>
        <v>10</v>
      </c>
      <c r="I29" s="5">
        <f>t.rh[[#This Row],[high]]-t.rh[[#This Row],[low]]</f>
        <v>70</v>
      </c>
    </row>
    <row r="30" spans="5:9" x14ac:dyDescent="0.25">
      <c r="E30" t="s">
        <v>11</v>
      </c>
      <c r="F30" s="4">
        <v>10</v>
      </c>
      <c r="G30" s="4">
        <v>80</v>
      </c>
      <c r="H30" s="5">
        <f>t.rh[[#This Row],[low]]</f>
        <v>10</v>
      </c>
      <c r="I30" s="5">
        <f>t.rh[[#This Row],[high]]-t.rh[[#This Row],[low]]</f>
        <v>70</v>
      </c>
    </row>
    <row r="32" spans="5:9" x14ac:dyDescent="0.25">
      <c r="E32" s="7" t="s">
        <v>12</v>
      </c>
    </row>
    <row r="33" spans="5:9" x14ac:dyDescent="0.25">
      <c r="E33" t="s">
        <v>16</v>
      </c>
      <c r="F33" t="s">
        <v>17</v>
      </c>
      <c r="G33" t="s">
        <v>18</v>
      </c>
      <c r="H33" t="s">
        <v>19</v>
      </c>
      <c r="I33" t="s">
        <v>20</v>
      </c>
    </row>
    <row r="34" spans="5:9" x14ac:dyDescent="0.25">
      <c r="E34" t="s">
        <v>0</v>
      </c>
      <c r="F34" s="4">
        <v>15</v>
      </c>
      <c r="G34" s="4">
        <v>35</v>
      </c>
      <c r="H34" s="5">
        <f>t.heat[[#This Row],[low]]</f>
        <v>15</v>
      </c>
      <c r="I34" s="5">
        <f>t.heat[[#This Row],[high]]-t.heat[[#This Row],[low]]</f>
        <v>20</v>
      </c>
    </row>
    <row r="35" spans="5:9" x14ac:dyDescent="0.25">
      <c r="E35" t="s">
        <v>1</v>
      </c>
      <c r="F35" s="4">
        <v>15</v>
      </c>
      <c r="G35" s="4">
        <v>35</v>
      </c>
      <c r="H35" s="5">
        <f>t.heat[[#This Row],[low]]</f>
        <v>15</v>
      </c>
      <c r="I35" s="5">
        <f>t.heat[[#This Row],[high]]-t.heat[[#This Row],[low]]</f>
        <v>20</v>
      </c>
    </row>
    <row r="36" spans="5:9" x14ac:dyDescent="0.25">
      <c r="E36" t="s">
        <v>2</v>
      </c>
      <c r="F36" s="4">
        <v>15</v>
      </c>
      <c r="G36" s="4">
        <v>35</v>
      </c>
      <c r="H36" s="5">
        <f>t.heat[[#This Row],[low]]</f>
        <v>15</v>
      </c>
      <c r="I36" s="5">
        <f>t.heat[[#This Row],[high]]-t.heat[[#This Row],[low]]</f>
        <v>20</v>
      </c>
    </row>
    <row r="37" spans="5:9" x14ac:dyDescent="0.25">
      <c r="E37" t="s">
        <v>3</v>
      </c>
      <c r="F37" s="4">
        <v>15</v>
      </c>
      <c r="G37" s="4">
        <v>35</v>
      </c>
      <c r="H37" s="5">
        <f>t.heat[[#This Row],[low]]</f>
        <v>15</v>
      </c>
      <c r="I37" s="5">
        <f>t.heat[[#This Row],[high]]-t.heat[[#This Row],[low]]</f>
        <v>20</v>
      </c>
    </row>
    <row r="38" spans="5:9" x14ac:dyDescent="0.25">
      <c r="E38" t="s">
        <v>4</v>
      </c>
      <c r="F38" s="4">
        <v>15</v>
      </c>
      <c r="G38" s="4">
        <v>35</v>
      </c>
      <c r="H38" s="5">
        <f>t.heat[[#This Row],[low]]</f>
        <v>15</v>
      </c>
      <c r="I38" s="5">
        <f>t.heat[[#This Row],[high]]-t.heat[[#This Row],[low]]</f>
        <v>20</v>
      </c>
    </row>
    <row r="39" spans="5:9" x14ac:dyDescent="0.25">
      <c r="E39" t="s">
        <v>5</v>
      </c>
      <c r="F39" s="4">
        <v>15</v>
      </c>
      <c r="G39" s="4">
        <v>35</v>
      </c>
      <c r="H39" s="5">
        <f>t.heat[[#This Row],[low]]</f>
        <v>15</v>
      </c>
      <c r="I39" s="5">
        <f>t.heat[[#This Row],[high]]-t.heat[[#This Row],[low]]</f>
        <v>20</v>
      </c>
    </row>
    <row r="40" spans="5:9" x14ac:dyDescent="0.25">
      <c r="E40" t="s">
        <v>6</v>
      </c>
      <c r="F40" s="4">
        <v>15</v>
      </c>
      <c r="G40" s="4">
        <v>35</v>
      </c>
      <c r="H40" s="5">
        <f>t.heat[[#This Row],[low]]</f>
        <v>15</v>
      </c>
      <c r="I40" s="5">
        <f>t.heat[[#This Row],[high]]-t.heat[[#This Row],[low]]</f>
        <v>20</v>
      </c>
    </row>
    <row r="41" spans="5:9" x14ac:dyDescent="0.25">
      <c r="E41" t="s">
        <v>7</v>
      </c>
      <c r="F41" s="4">
        <v>15</v>
      </c>
      <c r="G41" s="4">
        <v>35</v>
      </c>
      <c r="H41" s="5">
        <f>t.heat[[#This Row],[low]]</f>
        <v>15</v>
      </c>
      <c r="I41" s="5">
        <f>t.heat[[#This Row],[high]]-t.heat[[#This Row],[low]]</f>
        <v>20</v>
      </c>
    </row>
    <row r="42" spans="5:9" x14ac:dyDescent="0.25">
      <c r="E42" t="s">
        <v>8</v>
      </c>
      <c r="F42" s="4">
        <v>15</v>
      </c>
      <c r="G42" s="4">
        <v>35</v>
      </c>
      <c r="H42" s="5">
        <f>t.heat[[#This Row],[low]]</f>
        <v>15</v>
      </c>
      <c r="I42" s="5">
        <f>t.heat[[#This Row],[high]]-t.heat[[#This Row],[low]]</f>
        <v>20</v>
      </c>
    </row>
    <row r="43" spans="5:9" x14ac:dyDescent="0.25">
      <c r="E43" t="s">
        <v>9</v>
      </c>
      <c r="F43" s="4">
        <v>15</v>
      </c>
      <c r="G43" s="4">
        <v>35</v>
      </c>
      <c r="H43" s="5">
        <f>t.heat[[#This Row],[low]]</f>
        <v>15</v>
      </c>
      <c r="I43" s="5">
        <f>t.heat[[#This Row],[high]]-t.heat[[#This Row],[low]]</f>
        <v>20</v>
      </c>
    </row>
    <row r="44" spans="5:9" x14ac:dyDescent="0.25">
      <c r="E44" t="s">
        <v>10</v>
      </c>
      <c r="F44" s="4">
        <v>15</v>
      </c>
      <c r="G44" s="4">
        <v>35</v>
      </c>
      <c r="H44" s="5">
        <f>t.heat[[#This Row],[low]]</f>
        <v>15</v>
      </c>
      <c r="I44" s="5">
        <f>t.heat[[#This Row],[high]]-t.heat[[#This Row],[low]]</f>
        <v>20</v>
      </c>
    </row>
    <row r="45" spans="5:9" x14ac:dyDescent="0.25">
      <c r="E45" t="s">
        <v>11</v>
      </c>
      <c r="F45" s="4">
        <v>15</v>
      </c>
      <c r="G45" s="4">
        <v>35</v>
      </c>
      <c r="H45" s="5">
        <f>t.heat[[#This Row],[low]]</f>
        <v>15</v>
      </c>
      <c r="I45" s="5">
        <f>t.heat[[#This Row],[high]]-t.heat[[#This Row],[low]]</f>
        <v>20</v>
      </c>
    </row>
  </sheetData>
  <phoneticPr fontId="6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2021-12-10T12:32:26Z</dcterms:modified>
</cp:coreProperties>
</file>