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Users\Beheer\Downloads\"/>
    </mc:Choice>
  </mc:AlternateContent>
  <xr:revisionPtr revIDLastSave="0" documentId="13_ncr:1_{2D887023-0815-45A3-97EB-287AA18F3FE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8" i="1" l="1"/>
  <c r="AB8" i="1"/>
  <c r="AA8" i="1"/>
  <c r="U8" i="1"/>
  <c r="AC3" i="1"/>
  <c r="AB3" i="1"/>
  <c r="AA3" i="1"/>
  <c r="U3" i="1"/>
  <c r="AC14" i="1"/>
  <c r="AB14" i="1"/>
  <c r="AA14" i="1"/>
  <c r="U14" i="1"/>
  <c r="AC13" i="1"/>
  <c r="AB13" i="1"/>
  <c r="AA13" i="1"/>
  <c r="U13" i="1"/>
  <c r="AC11" i="1"/>
  <c r="AB11" i="1"/>
  <c r="AA11" i="1"/>
  <c r="U11" i="1"/>
  <c r="AC17" i="1"/>
  <c r="AB17" i="1"/>
  <c r="AA17" i="1"/>
  <c r="U17" i="1"/>
  <c r="AC16" i="1"/>
  <c r="AB16" i="1"/>
  <c r="AA16" i="1"/>
  <c r="U16" i="1"/>
  <c r="AC12" i="1"/>
  <c r="AB12" i="1"/>
  <c r="AA12" i="1"/>
  <c r="U12" i="1"/>
  <c r="AC6" i="1"/>
  <c r="AB6" i="1"/>
  <c r="AA6" i="1"/>
  <c r="U6" i="1"/>
  <c r="AC5" i="1"/>
  <c r="AB5" i="1"/>
  <c r="AA5" i="1"/>
  <c r="U5" i="1"/>
  <c r="AC4" i="1"/>
  <c r="AB4" i="1"/>
  <c r="AA4" i="1"/>
  <c r="U4" i="1"/>
  <c r="AC2" i="1"/>
  <c r="AB2" i="1"/>
  <c r="AA2" i="1"/>
  <c r="U2" i="1"/>
  <c r="AC21" i="1"/>
  <c r="AB21" i="1"/>
  <c r="AA21" i="1"/>
  <c r="U21" i="1"/>
  <c r="AC19" i="1"/>
  <c r="AB19" i="1"/>
  <c r="AA19" i="1"/>
  <c r="U19" i="1"/>
  <c r="AC18" i="1"/>
  <c r="AB18" i="1"/>
  <c r="AA18" i="1"/>
  <c r="U18" i="1"/>
  <c r="AC15" i="1"/>
  <c r="AB15" i="1"/>
  <c r="AA15" i="1"/>
  <c r="U15" i="1"/>
  <c r="AC9" i="1"/>
  <c r="AB9" i="1"/>
  <c r="AA9" i="1"/>
  <c r="U9" i="1"/>
  <c r="AC10" i="1"/>
  <c r="AB10" i="1"/>
  <c r="AA10" i="1"/>
  <c r="U10" i="1"/>
  <c r="M10" i="1"/>
  <c r="AC7" i="1"/>
  <c r="AB7" i="1"/>
  <c r="AA7" i="1"/>
  <c r="U7" i="1"/>
  <c r="AC20" i="1"/>
  <c r="AB20" i="1"/>
  <c r="AA20" i="1"/>
  <c r="U20" i="1"/>
</calcChain>
</file>

<file path=xl/sharedStrings.xml><?xml version="1.0" encoding="utf-8"?>
<sst xmlns="http://schemas.openxmlformats.org/spreadsheetml/2006/main" count="356" uniqueCount="129">
  <si>
    <t>ID</t>
  </si>
  <si>
    <t>UniqueID</t>
  </si>
  <si>
    <t>Gender</t>
  </si>
  <si>
    <t>Age</t>
  </si>
  <si>
    <t>Education</t>
  </si>
  <si>
    <t>How often do you read the news?</t>
  </si>
  <si>
    <t>How many times a day do you spent reading the news</t>
  </si>
  <si>
    <t>Where do you read the news most often?</t>
  </si>
  <si>
    <t>How do you read news articles?</t>
  </si>
  <si>
    <t>Media type</t>
  </si>
  <si>
    <t>K_pre</t>
  </si>
  <si>
    <t>K_post</t>
  </si>
  <si>
    <t>K_diff</t>
  </si>
  <si>
    <t>VR</t>
  </si>
  <si>
    <t>VR_post</t>
  </si>
  <si>
    <t>Vr_diff</t>
  </si>
  <si>
    <t>Vr_A</t>
  </si>
  <si>
    <t>Pattern over axis</t>
  </si>
  <si>
    <t>Pattern over combined complexity</t>
  </si>
  <si>
    <t>Nodes w/ High Complexity</t>
  </si>
  <si>
    <t>% high complexity</t>
  </si>
  <si>
    <t>Total time</t>
  </si>
  <si>
    <t>Minutes</t>
  </si>
  <si>
    <t>Audio</t>
  </si>
  <si>
    <t>Text</t>
  </si>
  <si>
    <t>Video</t>
  </si>
  <si>
    <t>% Audio</t>
  </si>
  <si>
    <t>% Text</t>
  </si>
  <si>
    <t>% Video</t>
  </si>
  <si>
    <t>Sessions</t>
  </si>
  <si>
    <t>First complexity</t>
  </si>
  <si>
    <t>First media</t>
  </si>
  <si>
    <t>Axis visited</t>
  </si>
  <si>
    <t>Overall media</t>
  </si>
  <si>
    <t>Nodes</t>
  </si>
  <si>
    <t>OQ1 strategy</t>
  </si>
  <si>
    <t>OQ2 complexity</t>
  </si>
  <si>
    <t>OQ3 start</t>
  </si>
  <si>
    <t>OQ4 stop</t>
  </si>
  <si>
    <t>OQ5 easy</t>
  </si>
  <si>
    <t>OQ6 hard</t>
  </si>
  <si>
    <t>Male</t>
  </si>
  <si>
    <r>
      <rPr>
        <sz val="6"/>
        <color rgb="FFB6D7A8"/>
        <rFont val="Calibri, sans-serif"/>
      </rPr>
      <t>a</t>
    </r>
    <r>
      <rPr>
        <sz val="11"/>
        <color rgb="FF000000"/>
        <rFont val="Calibri, sans-serif"/>
      </rPr>
      <t>High school or equivalent</t>
    </r>
  </si>
  <si>
    <t>Occasionally</t>
  </si>
  <si>
    <t>0-5 minutes</t>
  </si>
  <si>
    <t>in public</t>
  </si>
  <si>
    <t>Scanning (reading rapidly in order to find specific facts)</t>
  </si>
  <si>
    <t>Textual</t>
  </si>
  <si>
    <t>Simple Simple</t>
  </si>
  <si>
    <t>- interest</t>
  </si>
  <si>
    <t>- Not influenced</t>
  </si>
  <si>
    <t>- no reason
- media interest</t>
  </si>
  <si>
    <t>no, stayed around simple</t>
  </si>
  <si>
    <t>yes, type complexity
- went to videos</t>
  </si>
  <si>
    <t>Female</t>
  </si>
  <si>
    <t>Bachelor's degree (BSc)</t>
  </si>
  <si>
    <t>Many times a day</t>
  </si>
  <si>
    <t>5-10 minutes</t>
  </si>
  <si>
    <t>at home</t>
  </si>
  <si>
    <t>Visual</t>
  </si>
  <si>
    <t>Simple Medium</t>
  </si>
  <si>
    <t>- media type
- interest
- duration</t>
  </si>
  <si>
    <t>- Start point</t>
  </si>
  <si>
    <t>- topic interest</t>
  </si>
  <si>
    <t>- loss of focus</t>
  </si>
  <si>
    <t>no</t>
  </si>
  <si>
    <t>Yes, too complex
- watched videos</t>
  </si>
  <si>
    <t>- interest
- duration</t>
  </si>
  <si>
    <t>- Start point
- Search area</t>
  </si>
  <si>
    <t>- location
- orientation</t>
  </si>
  <si>
    <t>- enough info</t>
  </si>
  <si>
    <t>yes</t>
  </si>
  <si>
    <t>- yes, too complex</t>
  </si>
  <si>
    <r>
      <rPr>
        <sz val="6"/>
        <color rgb="FFB6D7A8"/>
        <rFont val="Calibri, sans-serif"/>
      </rPr>
      <t>a</t>
    </r>
    <r>
      <rPr>
        <sz val="11"/>
        <color rgb="FF000000"/>
        <rFont val="Calibri, sans-serif"/>
      </rPr>
      <t>High school or equivalent</t>
    </r>
  </si>
  <si>
    <t>Once a day</t>
  </si>
  <si>
    <t>10+ minutes</t>
  </si>
  <si>
    <t>Skimming (reading rapidly in order to get a general overview of the material)</t>
  </si>
  <si>
    <t>- different perspectives</t>
  </si>
  <si>
    <t>- location</t>
  </si>
  <si>
    <t>- yes too complex
- no impact</t>
  </si>
  <si>
    <r>
      <rPr>
        <sz val="6"/>
        <color rgb="FFB6D7A8"/>
        <rFont val="Calibri, sans-serif"/>
      </rPr>
      <t>a</t>
    </r>
    <r>
      <rPr>
        <sz val="11"/>
        <color rgb="FF000000"/>
        <rFont val="Calibri, sans-serif"/>
      </rPr>
      <t>High school or equivalent</t>
    </r>
  </si>
  <si>
    <t>Simple simple</t>
  </si>
  <si>
    <t>- media interest</t>
  </si>
  <si>
    <t>- lack of time
- enough info</t>
  </si>
  <si>
    <t>yes, type complexity</t>
  </si>
  <si>
    <t>at work</t>
  </si>
  <si>
    <t>Complex Complex</t>
  </si>
  <si>
    <t>- media type
- duration
- different perspectives</t>
  </si>
  <si>
    <t>- media interest
- complexity</t>
  </si>
  <si>
    <t>- enough info
- repetitive
- loss of focus</t>
  </si>
  <si>
    <t>Master (MSc)</t>
  </si>
  <si>
    <t>Simple Complex</t>
  </si>
  <si>
    <t>- interest
- complexity</t>
  </si>
  <si>
    <t>yes, too complex</t>
  </si>
  <si>
    <r>
      <rPr>
        <sz val="6"/>
        <color rgb="FFB6D7A8"/>
        <rFont val="Calibri, sans-serif"/>
      </rPr>
      <t>a</t>
    </r>
    <r>
      <rPr>
        <sz val="11"/>
        <color rgb="FF000000"/>
        <rFont val="Calibri, sans-serif"/>
      </rPr>
      <t>High school or equivalent</t>
    </r>
  </si>
  <si>
    <t>- complexity
- media type</t>
  </si>
  <si>
    <t>- Search area
- Start point</t>
  </si>
  <si>
    <t>- complexity
- media interest</t>
  </si>
  <si>
    <t>yes, type complexity
- went to videos</t>
  </si>
  <si>
    <t>- interest
- media type</t>
  </si>
  <si>
    <t>- Search area</t>
  </si>
  <si>
    <t>- problem too complex</t>
  </si>
  <si>
    <t>- yes
- scrolled up</t>
  </si>
  <si>
    <t>yes, type complexity
- went easier</t>
  </si>
  <si>
    <r>
      <rPr>
        <sz val="6"/>
        <color rgb="FFB6D7A8"/>
        <rFont val="Calibri, sans-serif"/>
      </rPr>
      <t>a</t>
    </r>
    <r>
      <rPr>
        <sz val="11"/>
        <color rgb="FF000000"/>
        <rFont val="Calibri, sans-serif"/>
      </rPr>
      <t>High school or equivalent</t>
    </r>
  </si>
  <si>
    <t>- enough time</t>
  </si>
  <si>
    <t>- orientation</t>
  </si>
  <si>
    <t>- loss of focus
- repetition</t>
  </si>
  <si>
    <t>- adjusted</t>
  </si>
  <si>
    <t>yes, type complex
- afftects search</t>
  </si>
  <si>
    <r>
      <rPr>
        <sz val="6"/>
        <color rgb="FFB6D7A8"/>
        <rFont val="Calibri, sans-serif"/>
      </rPr>
      <t>a</t>
    </r>
    <r>
      <rPr>
        <sz val="11"/>
        <color rgb="FF000000"/>
        <rFont val="Calibri, sans-serif"/>
      </rPr>
      <t>High school or equivalent</t>
    </r>
  </si>
  <si>
    <t>- complexity
- media type</t>
  </si>
  <si>
    <t>- Start point 
- Media type</t>
  </si>
  <si>
    <t>- lack of time</t>
  </si>
  <si>
    <t xml:space="preserve">- media type </t>
  </si>
  <si>
    <t>- problem to complex
- loss of focus</t>
  </si>
  <si>
    <t>- media type</t>
  </si>
  <si>
    <t>Detailed reading</t>
  </si>
  <si>
    <t>- complexity</t>
  </si>
  <si>
    <t>- duration
- different perspectives</t>
  </si>
  <si>
    <t>- no reason</t>
  </si>
  <si>
    <t>Complex Medium</t>
  </si>
  <si>
    <t xml:space="preserve">yes, type complexity
</t>
  </si>
  <si>
    <r>
      <rPr>
        <sz val="6"/>
        <color rgb="FFB6D7A8"/>
        <rFont val="Calibri, sans-serif"/>
      </rPr>
      <t>a</t>
    </r>
    <r>
      <rPr>
        <sz val="11"/>
        <color rgb="FF000000"/>
        <rFont val="Calibri, sans-serif"/>
      </rPr>
      <t>High school or equivalent</t>
    </r>
  </si>
  <si>
    <t>- different perspectives
- interest</t>
  </si>
  <si>
    <t>- location
- complexity</t>
  </si>
  <si>
    <t>yes, too complex
- went easier</t>
  </si>
  <si>
    <t>Medium Complex</t>
  </si>
  <si>
    <t>- yes type complexity
- watched videos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</si>
</sst>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sz val="11"/>
      <color rgb="FF000000"/>
      <name val="Calibri"/>
      <family val="2"/>
    </font>
    <font>
      <sz val="10"/>
      <color rgb="FF222222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6"/>
      <color rgb="FFB6D7A8"/>
      <name val="Calibri, sans-serif"/>
    </font>
    <font>
      <sz val="11"/>
      <color rgb="FF000000"/>
      <name val="Calibri, sans-serif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B7E1CD"/>
        <bgColor rgb="FFB7E1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>
      <alignment horizontal="left"/>
    </xf>
    <xf numFmtId="0" fontId="3" fillId="2" borderId="0" xfId="0" applyFont="1" applyFill="1" applyAlignment="1"/>
    <xf numFmtId="0" fontId="3" fillId="2" borderId="0" xfId="0" applyFont="1" applyFill="1"/>
    <xf numFmtId="0" fontId="1" fillId="3" borderId="0" xfId="0" applyFont="1" applyFill="1" applyAlignment="1"/>
    <xf numFmtId="0" fontId="1" fillId="3" borderId="0" xfId="0" applyFont="1" applyFill="1" applyAlignment="1">
      <alignment horizontal="right"/>
    </xf>
    <xf numFmtId="0" fontId="3" fillId="3" borderId="0" xfId="0" applyFont="1" applyFill="1"/>
    <xf numFmtId="0" fontId="3" fillId="3" borderId="0" xfId="0" applyFont="1" applyFill="1" applyAlignment="1"/>
    <xf numFmtId="20" fontId="3" fillId="3" borderId="0" xfId="0" applyNumberFormat="1" applyFont="1" applyFill="1" applyAlignment="1"/>
    <xf numFmtId="0" fontId="3" fillId="3" borderId="0" xfId="0" applyFont="1" applyFill="1" applyAlignment="1">
      <alignment wrapText="1"/>
    </xf>
    <xf numFmtId="0" fontId="4" fillId="3" borderId="0" xfId="0" applyFont="1" applyFill="1" applyAlignment="1"/>
    <xf numFmtId="0" fontId="3" fillId="3" borderId="0" xfId="0" applyFont="1" applyFill="1" applyAlignment="1">
      <alignment wrapText="1"/>
    </xf>
    <xf numFmtId="0" fontId="3" fillId="3" borderId="0" xfId="0" applyFont="1" applyFill="1" applyAlignment="1"/>
    <xf numFmtId="0" fontId="1" fillId="3" borderId="0" xfId="0" applyFont="1" applyFill="1" applyAlignment="1">
      <alignment vertical="top"/>
    </xf>
    <xf numFmtId="0" fontId="4" fillId="3" borderId="0" xfId="0" applyFont="1" applyFill="1" applyAlignment="1">
      <alignment horizontal="left"/>
    </xf>
    <xf numFmtId="0" fontId="3" fillId="3" borderId="0" xfId="0" applyFont="1" applyFill="1" applyAlignment="1"/>
    <xf numFmtId="0" fontId="1" fillId="3" borderId="0" xfId="0" applyFont="1" applyFill="1" applyAlignment="1">
      <alignment horizontal="right" vertical="top"/>
    </xf>
  </cellXfs>
  <cellStyles count="1">
    <cellStyle name="Standa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19</xdr:row>
      <xdr:rowOff>0</xdr:rowOff>
    </xdr:from>
    <xdr:ext cx="666750" cy="495300"/>
    <xdr:pic>
      <xdr:nvPicPr>
        <xdr:cNvPr id="2" name="image7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19</xdr:row>
      <xdr:rowOff>0</xdr:rowOff>
    </xdr:from>
    <xdr:ext cx="695325" cy="495300"/>
    <xdr:pic>
      <xdr:nvPicPr>
        <xdr:cNvPr id="3" name="image6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6</xdr:row>
      <xdr:rowOff>0</xdr:rowOff>
    </xdr:from>
    <xdr:ext cx="666750" cy="495300"/>
    <xdr:pic>
      <xdr:nvPicPr>
        <xdr:cNvPr id="4" name="image15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6</xdr:row>
      <xdr:rowOff>0</xdr:rowOff>
    </xdr:from>
    <xdr:ext cx="695325" cy="495300"/>
    <xdr:pic>
      <xdr:nvPicPr>
        <xdr:cNvPr id="5" name="image9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9</xdr:row>
      <xdr:rowOff>0</xdr:rowOff>
    </xdr:from>
    <xdr:ext cx="666750" cy="495300"/>
    <xdr:pic>
      <xdr:nvPicPr>
        <xdr:cNvPr id="6" name="image19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9</xdr:row>
      <xdr:rowOff>0</xdr:rowOff>
    </xdr:from>
    <xdr:ext cx="704850" cy="495300"/>
    <xdr:pic>
      <xdr:nvPicPr>
        <xdr:cNvPr id="7" name="image1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8</xdr:row>
      <xdr:rowOff>0</xdr:rowOff>
    </xdr:from>
    <xdr:ext cx="666750" cy="495300"/>
    <xdr:pic>
      <xdr:nvPicPr>
        <xdr:cNvPr id="8" name="image21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8</xdr:row>
      <xdr:rowOff>0</xdr:rowOff>
    </xdr:from>
    <xdr:ext cx="695325" cy="495300"/>
    <xdr:pic>
      <xdr:nvPicPr>
        <xdr:cNvPr id="9" name="image11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14</xdr:row>
      <xdr:rowOff>0</xdr:rowOff>
    </xdr:from>
    <xdr:ext cx="666750" cy="495300"/>
    <xdr:pic>
      <xdr:nvPicPr>
        <xdr:cNvPr id="10" name="image16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14</xdr:row>
      <xdr:rowOff>0</xdr:rowOff>
    </xdr:from>
    <xdr:ext cx="704850" cy="495300"/>
    <xdr:pic>
      <xdr:nvPicPr>
        <xdr:cNvPr id="11" name="image5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17</xdr:row>
      <xdr:rowOff>0</xdr:rowOff>
    </xdr:from>
    <xdr:ext cx="666750" cy="495300"/>
    <xdr:pic>
      <xdr:nvPicPr>
        <xdr:cNvPr id="12" name="image18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17</xdr:row>
      <xdr:rowOff>0</xdr:rowOff>
    </xdr:from>
    <xdr:ext cx="704850" cy="495300"/>
    <xdr:pic>
      <xdr:nvPicPr>
        <xdr:cNvPr id="13" name="image8.pn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18</xdr:row>
      <xdr:rowOff>0</xdr:rowOff>
    </xdr:from>
    <xdr:ext cx="666750" cy="495300"/>
    <xdr:pic>
      <xdr:nvPicPr>
        <xdr:cNvPr id="14" name="image20.p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18</xdr:row>
      <xdr:rowOff>0</xdr:rowOff>
    </xdr:from>
    <xdr:ext cx="704850" cy="495300"/>
    <xdr:pic>
      <xdr:nvPicPr>
        <xdr:cNvPr id="15" name="image13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20</xdr:row>
      <xdr:rowOff>0</xdr:rowOff>
    </xdr:from>
    <xdr:ext cx="666750" cy="495300"/>
    <xdr:pic>
      <xdr:nvPicPr>
        <xdr:cNvPr id="16" name="image17.pn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20</xdr:row>
      <xdr:rowOff>0</xdr:rowOff>
    </xdr:from>
    <xdr:ext cx="695325" cy="495300"/>
    <xdr:pic>
      <xdr:nvPicPr>
        <xdr:cNvPr id="17" name="image4.pn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</xdr:row>
      <xdr:rowOff>0</xdr:rowOff>
    </xdr:from>
    <xdr:ext cx="647700" cy="495300"/>
    <xdr:pic>
      <xdr:nvPicPr>
        <xdr:cNvPr id="18" name="image22.pn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</xdr:row>
      <xdr:rowOff>0</xdr:rowOff>
    </xdr:from>
    <xdr:ext cx="704850" cy="495300"/>
    <xdr:pic>
      <xdr:nvPicPr>
        <xdr:cNvPr id="19" name="image12.pn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3</xdr:row>
      <xdr:rowOff>0</xdr:rowOff>
    </xdr:from>
    <xdr:ext cx="666750" cy="495300"/>
    <xdr:pic>
      <xdr:nvPicPr>
        <xdr:cNvPr id="20" name="image24.pn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3</xdr:row>
      <xdr:rowOff>0</xdr:rowOff>
    </xdr:from>
    <xdr:ext cx="704850" cy="495300"/>
    <xdr:pic>
      <xdr:nvPicPr>
        <xdr:cNvPr id="21" name="image26.pn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4</xdr:row>
      <xdr:rowOff>0</xdr:rowOff>
    </xdr:from>
    <xdr:ext cx="666750" cy="495300"/>
    <xdr:pic>
      <xdr:nvPicPr>
        <xdr:cNvPr id="22" name="image23.pn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4</xdr:row>
      <xdr:rowOff>0</xdr:rowOff>
    </xdr:from>
    <xdr:ext cx="695325" cy="495300"/>
    <xdr:pic>
      <xdr:nvPicPr>
        <xdr:cNvPr id="23" name="image2.pn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</xdr:row>
      <xdr:rowOff>0</xdr:rowOff>
    </xdr:from>
    <xdr:ext cx="666750" cy="495300"/>
    <xdr:pic>
      <xdr:nvPicPr>
        <xdr:cNvPr id="24" name="image10.pn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</xdr:row>
      <xdr:rowOff>0</xdr:rowOff>
    </xdr:from>
    <xdr:ext cx="695325" cy="495300"/>
    <xdr:pic>
      <xdr:nvPicPr>
        <xdr:cNvPr id="25" name="image3.pn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11</xdr:row>
      <xdr:rowOff>0</xdr:rowOff>
    </xdr:from>
    <xdr:ext cx="666750" cy="495300"/>
    <xdr:pic>
      <xdr:nvPicPr>
        <xdr:cNvPr id="26" name="image14.pn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11</xdr:row>
      <xdr:rowOff>0</xdr:rowOff>
    </xdr:from>
    <xdr:ext cx="695325" cy="495300"/>
    <xdr:pic>
      <xdr:nvPicPr>
        <xdr:cNvPr id="27" name="image25.png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15</xdr:row>
      <xdr:rowOff>0</xdr:rowOff>
    </xdr:from>
    <xdr:ext cx="666750" cy="495300"/>
    <xdr:pic>
      <xdr:nvPicPr>
        <xdr:cNvPr id="28" name="image29.png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15</xdr:row>
      <xdr:rowOff>0</xdr:rowOff>
    </xdr:from>
    <xdr:ext cx="695325" cy="495300"/>
    <xdr:pic>
      <xdr:nvPicPr>
        <xdr:cNvPr id="29" name="image27.png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16</xdr:row>
      <xdr:rowOff>0</xdr:rowOff>
    </xdr:from>
    <xdr:ext cx="666750" cy="495300"/>
    <xdr:pic>
      <xdr:nvPicPr>
        <xdr:cNvPr id="30" name="image33.png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16</xdr:row>
      <xdr:rowOff>0</xdr:rowOff>
    </xdr:from>
    <xdr:ext cx="704850" cy="495300"/>
    <xdr:pic>
      <xdr:nvPicPr>
        <xdr:cNvPr id="31" name="image30.png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10</xdr:row>
      <xdr:rowOff>0</xdr:rowOff>
    </xdr:from>
    <xdr:ext cx="666750" cy="495300"/>
    <xdr:pic>
      <xdr:nvPicPr>
        <xdr:cNvPr id="32" name="image36.png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10</xdr:row>
      <xdr:rowOff>0</xdr:rowOff>
    </xdr:from>
    <xdr:ext cx="695325" cy="495300"/>
    <xdr:pic>
      <xdr:nvPicPr>
        <xdr:cNvPr id="33" name="image38.png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12</xdr:row>
      <xdr:rowOff>0</xdr:rowOff>
    </xdr:from>
    <xdr:ext cx="666750" cy="495300"/>
    <xdr:pic>
      <xdr:nvPicPr>
        <xdr:cNvPr id="34" name="image39.png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12</xdr:row>
      <xdr:rowOff>0</xdr:rowOff>
    </xdr:from>
    <xdr:ext cx="695325" cy="495300"/>
    <xdr:pic>
      <xdr:nvPicPr>
        <xdr:cNvPr id="35" name="image31.png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13</xdr:row>
      <xdr:rowOff>0</xdr:rowOff>
    </xdr:from>
    <xdr:ext cx="666750" cy="495300"/>
    <xdr:pic>
      <xdr:nvPicPr>
        <xdr:cNvPr id="36" name="image37.png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 preferRelativeResize="0"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13</xdr:row>
      <xdr:rowOff>0</xdr:rowOff>
    </xdr:from>
    <xdr:ext cx="695325" cy="495300"/>
    <xdr:pic>
      <xdr:nvPicPr>
        <xdr:cNvPr id="37" name="image28.png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 preferRelativeResize="0"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</xdr:row>
      <xdr:rowOff>0</xdr:rowOff>
    </xdr:from>
    <xdr:ext cx="666750" cy="495300"/>
    <xdr:pic>
      <xdr:nvPicPr>
        <xdr:cNvPr id="38" name="image35.png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 preferRelativeResize="0"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2</xdr:row>
      <xdr:rowOff>0</xdr:rowOff>
    </xdr:from>
    <xdr:ext cx="704850" cy="495300"/>
    <xdr:pic>
      <xdr:nvPicPr>
        <xdr:cNvPr id="39" name="image34.png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 preferRelativeResize="0"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7</xdr:row>
      <xdr:rowOff>0</xdr:rowOff>
    </xdr:from>
    <xdr:ext cx="666750" cy="495300"/>
    <xdr:pic>
      <xdr:nvPicPr>
        <xdr:cNvPr id="40" name="image32.png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 preferRelativeResize="0"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7</xdr:row>
      <xdr:rowOff>0</xdr:rowOff>
    </xdr:from>
    <xdr:ext cx="704850" cy="495300"/>
    <xdr:pic>
      <xdr:nvPicPr>
        <xdr:cNvPr id="41" name="image40.png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 preferRelativeResize="0"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W21"/>
  <sheetViews>
    <sheetView tabSelected="1" workbookViewId="0">
      <pane ySplit="1" topLeftCell="A2" activePane="bottomLeft" state="frozen"/>
      <selection pane="bottomLeft" activeCell="F6" sqref="F6"/>
    </sheetView>
  </sheetViews>
  <sheetFormatPr defaultColWidth="14.44140625" defaultRowHeight="15.75" customHeight="1"/>
  <cols>
    <col min="1" max="1" width="3" customWidth="1"/>
    <col min="2" max="2" width="8.6640625" customWidth="1"/>
    <col min="3" max="3" width="7" customWidth="1"/>
    <col min="4" max="4" width="4" customWidth="1"/>
    <col min="5" max="5" width="22.109375" customWidth="1"/>
    <col min="6" max="6" width="12.44140625" customWidth="1"/>
    <col min="7" max="7" width="13.109375" customWidth="1"/>
    <col min="8" max="8" width="10.5546875" customWidth="1"/>
    <col min="9" max="9" width="15.109375" customWidth="1"/>
    <col min="10" max="10" width="9.6640625" customWidth="1"/>
    <col min="11" max="11" width="8.109375" customWidth="1"/>
    <col min="12" max="13" width="7.33203125" customWidth="1"/>
    <col min="14" max="14" width="4.33203125" customWidth="1"/>
    <col min="15" max="15" width="8.44140625" customWidth="1"/>
    <col min="16" max="16" width="6.6640625" customWidth="1"/>
    <col min="17" max="17" width="4.5546875" customWidth="1"/>
    <col min="18" max="18" width="17" customWidth="1"/>
    <col min="19" max="19" width="13.33203125" customWidth="1"/>
    <col min="20" max="20" width="10.44140625" customWidth="1"/>
    <col min="21" max="21" width="12.6640625" customWidth="1"/>
    <col min="22" max="23" width="8.88671875" customWidth="1"/>
    <col min="24" max="24" width="5.88671875" customWidth="1"/>
    <col min="25" max="25" width="5.33203125" customWidth="1"/>
    <col min="26" max="26" width="5.5546875" customWidth="1"/>
    <col min="27" max="27" width="8.5546875" customWidth="1"/>
    <col min="28" max="28" width="6.88671875" customWidth="1"/>
    <col min="29" max="29" width="7.88671875" customWidth="1"/>
    <col min="30" max="30" width="8.88671875" customWidth="1"/>
    <col min="31" max="31" width="14" customWidth="1"/>
    <col min="32" max="32" width="10.109375" customWidth="1"/>
    <col min="33" max="33" width="10.33203125" customWidth="1"/>
    <col min="34" max="34" width="12.44140625" customWidth="1"/>
    <col min="35" max="35" width="6.33203125" customWidth="1"/>
    <col min="36" max="36" width="13.109375" customWidth="1"/>
    <col min="41" max="41" width="18.88671875" customWidth="1"/>
  </cols>
  <sheetData>
    <row r="1" spans="1:49" ht="14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4"/>
      <c r="AQ1" s="4"/>
      <c r="AR1" s="4"/>
      <c r="AS1" s="4"/>
      <c r="AT1" s="4"/>
      <c r="AU1" s="4"/>
      <c r="AV1" s="4"/>
      <c r="AW1" s="4"/>
    </row>
    <row r="2" spans="1:49" ht="39" customHeight="1">
      <c r="A2" s="14">
        <v>1</v>
      </c>
      <c r="B2" s="14">
        <v>4567</v>
      </c>
      <c r="C2" s="14" t="s">
        <v>41</v>
      </c>
      <c r="D2" s="17">
        <v>24</v>
      </c>
      <c r="E2" s="14" t="s">
        <v>90</v>
      </c>
      <c r="F2" s="5" t="s">
        <v>43</v>
      </c>
      <c r="G2" s="5" t="s">
        <v>44</v>
      </c>
      <c r="H2" s="5" t="s">
        <v>45</v>
      </c>
      <c r="I2" s="5" t="s">
        <v>76</v>
      </c>
      <c r="J2" s="14" t="s">
        <v>47</v>
      </c>
      <c r="K2" s="14">
        <v>3</v>
      </c>
      <c r="L2" s="14">
        <v>3</v>
      </c>
      <c r="M2" s="14">
        <v>0</v>
      </c>
      <c r="N2" s="14">
        <v>3</v>
      </c>
      <c r="O2" s="14">
        <v>3</v>
      </c>
      <c r="P2" s="14">
        <v>0</v>
      </c>
      <c r="Q2" s="14">
        <v>3</v>
      </c>
      <c r="R2" s="7"/>
      <c r="S2" s="7"/>
      <c r="T2" s="8">
        <v>3</v>
      </c>
      <c r="U2" s="8">
        <f>T2/AI2*100</f>
        <v>37.5</v>
      </c>
      <c r="V2" s="9">
        <v>5.9027777777777776E-2</v>
      </c>
      <c r="W2" s="8">
        <v>85</v>
      </c>
      <c r="X2" s="8">
        <v>0</v>
      </c>
      <c r="Y2" s="8">
        <v>2</v>
      </c>
      <c r="Z2" s="8">
        <v>6</v>
      </c>
      <c r="AA2" s="8">
        <f>X2/AI2*100</f>
        <v>0</v>
      </c>
      <c r="AB2" s="8">
        <f>Y2/AI2*100</f>
        <v>25</v>
      </c>
      <c r="AC2" s="8">
        <f>Z2/AI2*100</f>
        <v>75</v>
      </c>
      <c r="AD2" s="6">
        <v>2</v>
      </c>
      <c r="AE2" s="8" t="s">
        <v>60</v>
      </c>
      <c r="AF2" s="8" t="s">
        <v>25</v>
      </c>
      <c r="AG2" s="8">
        <v>5</v>
      </c>
      <c r="AH2" s="8" t="s">
        <v>25</v>
      </c>
      <c r="AI2" s="8">
        <v>8</v>
      </c>
      <c r="AJ2" s="10" t="s">
        <v>99</v>
      </c>
      <c r="AK2" s="12" t="s">
        <v>100</v>
      </c>
      <c r="AL2" s="12" t="s">
        <v>63</v>
      </c>
      <c r="AM2" s="12" t="s">
        <v>101</v>
      </c>
      <c r="AN2" s="10" t="s">
        <v>102</v>
      </c>
      <c r="AO2" s="12" t="s">
        <v>103</v>
      </c>
    </row>
    <row r="3" spans="1:49" ht="39" customHeight="1">
      <c r="A3" s="14">
        <v>2</v>
      </c>
      <c r="B3" s="14">
        <v>7196</v>
      </c>
      <c r="C3" s="14" t="s">
        <v>41</v>
      </c>
      <c r="D3" s="17">
        <v>23</v>
      </c>
      <c r="E3" s="14" t="s">
        <v>55</v>
      </c>
      <c r="F3" s="5" t="s">
        <v>43</v>
      </c>
      <c r="G3" s="5" t="s">
        <v>57</v>
      </c>
      <c r="H3" s="5" t="s">
        <v>58</v>
      </c>
      <c r="I3" s="5" t="s">
        <v>76</v>
      </c>
      <c r="J3" s="14" t="s">
        <v>59</v>
      </c>
      <c r="K3" s="5">
        <v>4</v>
      </c>
      <c r="L3" s="14">
        <v>4</v>
      </c>
      <c r="M3" s="14">
        <v>0</v>
      </c>
      <c r="N3" s="14">
        <v>5</v>
      </c>
      <c r="O3" s="14">
        <v>4</v>
      </c>
      <c r="P3" s="14">
        <v>-1</v>
      </c>
      <c r="Q3" s="14">
        <v>4.5</v>
      </c>
      <c r="R3" s="7"/>
      <c r="S3" s="7"/>
      <c r="T3" s="8">
        <v>2</v>
      </c>
      <c r="U3" s="8">
        <f>T3/AI3*100</f>
        <v>11.111111111111111</v>
      </c>
      <c r="V3" s="9">
        <v>5.4166666666666669E-2</v>
      </c>
      <c r="W3" s="8">
        <v>78</v>
      </c>
      <c r="X3" s="8">
        <v>3</v>
      </c>
      <c r="Y3" s="8">
        <v>5</v>
      </c>
      <c r="Z3" s="8">
        <v>10</v>
      </c>
      <c r="AA3" s="8">
        <f>X3/AI3*100</f>
        <v>16.666666666666664</v>
      </c>
      <c r="AB3" s="8">
        <f>Y3/AI3*100</f>
        <v>27.777777777777779</v>
      </c>
      <c r="AC3" s="8">
        <f>Z3/AI3*100</f>
        <v>55.555555555555557</v>
      </c>
      <c r="AD3" s="6">
        <v>1</v>
      </c>
      <c r="AE3" s="8" t="s">
        <v>48</v>
      </c>
      <c r="AF3" s="8" t="s">
        <v>24</v>
      </c>
      <c r="AG3" s="8">
        <v>6</v>
      </c>
      <c r="AH3" s="8" t="s">
        <v>25</v>
      </c>
      <c r="AI3" s="8">
        <v>18</v>
      </c>
      <c r="AJ3" s="10" t="s">
        <v>77</v>
      </c>
      <c r="AK3" s="10" t="s">
        <v>62</v>
      </c>
      <c r="AL3" s="10" t="s">
        <v>125</v>
      </c>
      <c r="AM3" s="10" t="s">
        <v>70</v>
      </c>
      <c r="AN3" s="10" t="s">
        <v>71</v>
      </c>
      <c r="AO3" s="10" t="s">
        <v>126</v>
      </c>
    </row>
    <row r="4" spans="1:49" ht="39" customHeight="1">
      <c r="A4" s="14">
        <v>3</v>
      </c>
      <c r="B4" s="14">
        <v>5697</v>
      </c>
      <c r="C4" s="14" t="s">
        <v>54</v>
      </c>
      <c r="D4" s="17">
        <v>58</v>
      </c>
      <c r="E4" s="5" t="s">
        <v>104</v>
      </c>
      <c r="F4" s="5" t="s">
        <v>74</v>
      </c>
      <c r="G4" s="5" t="s">
        <v>75</v>
      </c>
      <c r="H4" s="5" t="s">
        <v>58</v>
      </c>
      <c r="I4" s="5" t="s">
        <v>76</v>
      </c>
      <c r="J4" s="14" t="s">
        <v>59</v>
      </c>
      <c r="K4" s="14">
        <v>2</v>
      </c>
      <c r="L4" s="14">
        <v>3</v>
      </c>
      <c r="M4" s="14">
        <v>1</v>
      </c>
      <c r="N4" s="14">
        <v>3</v>
      </c>
      <c r="O4" s="14">
        <v>3</v>
      </c>
      <c r="P4" s="14">
        <v>0</v>
      </c>
      <c r="Q4" s="14">
        <v>3</v>
      </c>
      <c r="R4" s="7"/>
      <c r="S4" s="7"/>
      <c r="T4" s="8">
        <v>4</v>
      </c>
      <c r="U4" s="8">
        <f>T4/AI4*100</f>
        <v>33.333333333333329</v>
      </c>
      <c r="V4" s="9">
        <v>2.8472222222222222E-2</v>
      </c>
      <c r="W4" s="8">
        <v>41</v>
      </c>
      <c r="X4" s="8">
        <v>2</v>
      </c>
      <c r="Y4" s="8">
        <v>3</v>
      </c>
      <c r="Z4" s="8">
        <v>7</v>
      </c>
      <c r="AA4" s="8">
        <f>X4/AI4*100</f>
        <v>16.666666666666664</v>
      </c>
      <c r="AB4" s="8">
        <f>Y4/AI4*100</f>
        <v>25</v>
      </c>
      <c r="AC4" s="8">
        <f>Z4/AI4*100</f>
        <v>58.333333333333336</v>
      </c>
      <c r="AD4" s="6">
        <v>5</v>
      </c>
      <c r="AE4" s="8" t="s">
        <v>48</v>
      </c>
      <c r="AF4" s="8" t="s">
        <v>24</v>
      </c>
      <c r="AG4" s="8">
        <v>6</v>
      </c>
      <c r="AH4" s="8" t="s">
        <v>25</v>
      </c>
      <c r="AI4" s="8">
        <v>12</v>
      </c>
      <c r="AJ4" s="10" t="s">
        <v>99</v>
      </c>
      <c r="AK4" s="10" t="s">
        <v>50</v>
      </c>
      <c r="AL4" s="10" t="s">
        <v>63</v>
      </c>
      <c r="AM4" s="10" t="s">
        <v>105</v>
      </c>
      <c r="AN4" s="10" t="s">
        <v>65</v>
      </c>
      <c r="AO4" s="10" t="s">
        <v>72</v>
      </c>
    </row>
    <row r="5" spans="1:49" ht="39" customHeight="1">
      <c r="A5" s="14">
        <v>4</v>
      </c>
      <c r="B5" s="14">
        <v>7360</v>
      </c>
      <c r="C5" s="14" t="s">
        <v>41</v>
      </c>
      <c r="D5" s="17">
        <v>23</v>
      </c>
      <c r="E5" s="14" t="s">
        <v>90</v>
      </c>
      <c r="F5" s="5" t="s">
        <v>74</v>
      </c>
      <c r="G5" s="5" t="s">
        <v>75</v>
      </c>
      <c r="H5" s="5" t="s">
        <v>58</v>
      </c>
      <c r="I5" s="5" t="s">
        <v>76</v>
      </c>
      <c r="J5" s="14" t="s">
        <v>59</v>
      </c>
      <c r="K5" s="5">
        <v>4</v>
      </c>
      <c r="L5" s="14">
        <v>4</v>
      </c>
      <c r="M5" s="14">
        <v>0</v>
      </c>
      <c r="N5" s="14">
        <v>3</v>
      </c>
      <c r="O5" s="14">
        <v>4</v>
      </c>
      <c r="P5" s="14">
        <v>1</v>
      </c>
      <c r="Q5" s="14">
        <v>3.5</v>
      </c>
      <c r="R5" s="7"/>
      <c r="S5" s="7"/>
      <c r="T5" s="8">
        <v>2</v>
      </c>
      <c r="U5" s="8">
        <f>T5/AI5*100</f>
        <v>40</v>
      </c>
      <c r="V5" s="9">
        <v>2.7777777777777776E-2</v>
      </c>
      <c r="W5" s="8">
        <v>40</v>
      </c>
      <c r="X5" s="8">
        <v>0</v>
      </c>
      <c r="Y5" s="8">
        <v>3</v>
      </c>
      <c r="Z5" s="8">
        <v>2</v>
      </c>
      <c r="AA5" s="8">
        <f>X5/AI5*100</f>
        <v>0</v>
      </c>
      <c r="AB5" s="8">
        <f>Y5/AI5*100</f>
        <v>60</v>
      </c>
      <c r="AC5" s="8">
        <f>Z5/AI5*100</f>
        <v>40</v>
      </c>
      <c r="AD5" s="6">
        <v>1</v>
      </c>
      <c r="AE5" s="8" t="s">
        <v>91</v>
      </c>
      <c r="AF5" s="8" t="s">
        <v>25</v>
      </c>
      <c r="AG5" s="8">
        <v>2</v>
      </c>
      <c r="AH5" s="8" t="s">
        <v>24</v>
      </c>
      <c r="AI5" s="8">
        <v>5</v>
      </c>
      <c r="AJ5" s="10" t="s">
        <v>99</v>
      </c>
      <c r="AK5" s="12" t="s">
        <v>100</v>
      </c>
      <c r="AL5" s="10" t="s">
        <v>106</v>
      </c>
      <c r="AM5" s="10" t="s">
        <v>107</v>
      </c>
      <c r="AN5" s="16" t="s">
        <v>108</v>
      </c>
      <c r="AO5" s="10" t="s">
        <v>109</v>
      </c>
    </row>
    <row r="6" spans="1:49" ht="39" customHeight="1">
      <c r="A6" s="14">
        <v>5</v>
      </c>
      <c r="B6" s="14">
        <v>5719</v>
      </c>
      <c r="C6" s="14" t="s">
        <v>54</v>
      </c>
      <c r="D6" s="17">
        <v>57</v>
      </c>
      <c r="E6" s="5" t="s">
        <v>110</v>
      </c>
      <c r="F6" s="5" t="s">
        <v>43</v>
      </c>
      <c r="G6" s="5" t="s">
        <v>57</v>
      </c>
      <c r="H6" s="5" t="s">
        <v>58</v>
      </c>
      <c r="I6" s="5" t="s">
        <v>46</v>
      </c>
      <c r="J6" s="14" t="s">
        <v>47</v>
      </c>
      <c r="K6" s="5">
        <v>3</v>
      </c>
      <c r="L6" s="14">
        <v>4</v>
      </c>
      <c r="M6" s="14">
        <v>1</v>
      </c>
      <c r="N6" s="14">
        <v>3</v>
      </c>
      <c r="O6" s="14">
        <v>2</v>
      </c>
      <c r="P6" s="14">
        <v>-1</v>
      </c>
      <c r="Q6" s="14">
        <v>2.5</v>
      </c>
      <c r="R6" s="7"/>
      <c r="S6" s="7"/>
      <c r="T6" s="8">
        <v>0</v>
      </c>
      <c r="U6" s="8">
        <f>T6/AI6*100</f>
        <v>0</v>
      </c>
      <c r="V6" s="9">
        <v>3.6111111111111108E-2</v>
      </c>
      <c r="W6" s="8">
        <v>52</v>
      </c>
      <c r="X6" s="8">
        <v>0</v>
      </c>
      <c r="Y6" s="8">
        <v>0</v>
      </c>
      <c r="Z6" s="8">
        <v>4</v>
      </c>
      <c r="AA6" s="8">
        <f>X6/AI6*100</f>
        <v>0</v>
      </c>
      <c r="AB6" s="8">
        <f>Y6/AI6*100</f>
        <v>0</v>
      </c>
      <c r="AC6" s="8">
        <f>Z6/AI6*100</f>
        <v>100</v>
      </c>
      <c r="AD6" s="6">
        <v>2</v>
      </c>
      <c r="AE6" s="8" t="s">
        <v>48</v>
      </c>
      <c r="AF6" s="8" t="s">
        <v>25</v>
      </c>
      <c r="AG6" s="8">
        <v>2</v>
      </c>
      <c r="AH6" s="8" t="s">
        <v>25</v>
      </c>
      <c r="AI6" s="8">
        <v>4</v>
      </c>
      <c r="AJ6" s="10" t="s">
        <v>111</v>
      </c>
      <c r="AK6" s="12" t="s">
        <v>112</v>
      </c>
      <c r="AL6" s="10" t="s">
        <v>63</v>
      </c>
      <c r="AM6" s="10" t="s">
        <v>113</v>
      </c>
      <c r="AN6" s="16"/>
      <c r="AO6" s="10" t="s">
        <v>65</v>
      </c>
    </row>
    <row r="7" spans="1:49" ht="39" customHeight="1">
      <c r="A7" s="5">
        <v>6</v>
      </c>
      <c r="B7" s="5">
        <v>289</v>
      </c>
      <c r="C7" s="5" t="s">
        <v>54</v>
      </c>
      <c r="D7" s="6">
        <v>23</v>
      </c>
      <c r="E7" s="5" t="s">
        <v>55</v>
      </c>
      <c r="F7" s="5" t="s">
        <v>56</v>
      </c>
      <c r="G7" s="5" t="s">
        <v>57</v>
      </c>
      <c r="H7" s="5" t="s">
        <v>58</v>
      </c>
      <c r="I7" s="5" t="s">
        <v>46</v>
      </c>
      <c r="J7" s="5" t="s">
        <v>59</v>
      </c>
      <c r="K7" s="14">
        <v>2</v>
      </c>
      <c r="L7" s="5">
        <v>3</v>
      </c>
      <c r="M7" s="5">
        <v>1</v>
      </c>
      <c r="N7" s="5">
        <v>1</v>
      </c>
      <c r="O7" s="5">
        <v>3</v>
      </c>
      <c r="P7" s="5">
        <v>2</v>
      </c>
      <c r="Q7" s="5">
        <v>2</v>
      </c>
      <c r="R7" s="7"/>
      <c r="S7" s="7"/>
      <c r="T7" s="8">
        <v>0</v>
      </c>
      <c r="U7" s="8">
        <f>T7/AI7*100</f>
        <v>0</v>
      </c>
      <c r="V7" s="9">
        <v>3.4722222222222224E-2</v>
      </c>
      <c r="W7" s="8">
        <v>50</v>
      </c>
      <c r="X7" s="8">
        <v>0</v>
      </c>
      <c r="Y7" s="8">
        <v>2</v>
      </c>
      <c r="Z7" s="8">
        <v>2</v>
      </c>
      <c r="AA7" s="8">
        <f>X7/AI7*100</f>
        <v>0</v>
      </c>
      <c r="AB7" s="8">
        <f>Y7/AI7*100</f>
        <v>50</v>
      </c>
      <c r="AC7" s="8">
        <f>Z7/AI7*100</f>
        <v>50</v>
      </c>
      <c r="AD7" s="6">
        <v>2</v>
      </c>
      <c r="AE7" s="8" t="s">
        <v>60</v>
      </c>
      <c r="AF7" s="8" t="s">
        <v>25</v>
      </c>
      <c r="AG7" s="8">
        <v>3</v>
      </c>
      <c r="AH7" s="8" t="s">
        <v>25</v>
      </c>
      <c r="AI7" s="8">
        <v>4</v>
      </c>
      <c r="AJ7" s="10" t="s">
        <v>61</v>
      </c>
      <c r="AK7" s="12" t="s">
        <v>62</v>
      </c>
      <c r="AL7" s="10" t="s">
        <v>63</v>
      </c>
      <c r="AM7" s="10" t="s">
        <v>64</v>
      </c>
      <c r="AN7" s="12" t="s">
        <v>65</v>
      </c>
      <c r="AO7" s="10" t="s">
        <v>66</v>
      </c>
    </row>
    <row r="8" spans="1:49" ht="39" customHeight="1">
      <c r="A8" s="5">
        <v>7</v>
      </c>
      <c r="B8" s="5">
        <v>8888</v>
      </c>
      <c r="C8" s="5" t="s">
        <v>54</v>
      </c>
      <c r="D8" s="6">
        <v>23</v>
      </c>
      <c r="E8" s="5" t="s">
        <v>90</v>
      </c>
      <c r="F8" s="5" t="s">
        <v>74</v>
      </c>
      <c r="G8" s="5" t="s">
        <v>57</v>
      </c>
      <c r="H8" s="5" t="s">
        <v>58</v>
      </c>
      <c r="I8" s="5" t="s">
        <v>117</v>
      </c>
      <c r="J8" s="5" t="s">
        <v>47</v>
      </c>
      <c r="K8" s="5">
        <v>4</v>
      </c>
      <c r="L8" s="5">
        <v>5</v>
      </c>
      <c r="M8" s="5">
        <v>1</v>
      </c>
      <c r="N8" s="5">
        <v>5</v>
      </c>
      <c r="O8" s="5">
        <v>4</v>
      </c>
      <c r="P8" s="5">
        <v>-1</v>
      </c>
      <c r="Q8" s="5">
        <v>4.5</v>
      </c>
      <c r="R8" s="7"/>
      <c r="S8" s="7"/>
      <c r="T8" s="8">
        <v>5</v>
      </c>
      <c r="U8" s="8">
        <f>T8/AI8*100</f>
        <v>41.666666666666671</v>
      </c>
      <c r="V8" s="9">
        <v>2.1527777777777778E-2</v>
      </c>
      <c r="W8" s="8">
        <v>31</v>
      </c>
      <c r="X8" s="8">
        <v>2</v>
      </c>
      <c r="Y8" s="8">
        <v>5</v>
      </c>
      <c r="Z8" s="8">
        <v>5</v>
      </c>
      <c r="AA8" s="8">
        <f>X8/AI8*100</f>
        <v>16.666666666666664</v>
      </c>
      <c r="AB8" s="8">
        <f>Y8/AI8*100</f>
        <v>41.666666666666671</v>
      </c>
      <c r="AC8" s="8">
        <f>Z8/AI8*100</f>
        <v>41.666666666666671</v>
      </c>
      <c r="AD8" s="6">
        <v>1</v>
      </c>
      <c r="AE8" s="8" t="s">
        <v>127</v>
      </c>
      <c r="AF8" s="8" t="s">
        <v>24</v>
      </c>
      <c r="AG8" s="8">
        <v>7</v>
      </c>
      <c r="AH8" s="8" t="s">
        <v>24</v>
      </c>
      <c r="AI8" s="8">
        <v>12</v>
      </c>
      <c r="AJ8" s="10" t="s">
        <v>77</v>
      </c>
      <c r="AK8" s="12" t="s">
        <v>100</v>
      </c>
      <c r="AL8" s="10" t="s">
        <v>118</v>
      </c>
      <c r="AM8" s="10" t="s">
        <v>64</v>
      </c>
      <c r="AN8" s="10" t="s">
        <v>65</v>
      </c>
      <c r="AO8" s="10" t="s">
        <v>128</v>
      </c>
    </row>
    <row r="9" spans="1:49" ht="39" customHeight="1">
      <c r="A9" s="5">
        <v>8</v>
      </c>
      <c r="B9" s="5">
        <v>1511</v>
      </c>
      <c r="C9" s="5" t="s">
        <v>41</v>
      </c>
      <c r="D9" s="6">
        <v>70</v>
      </c>
      <c r="E9" s="5" t="s">
        <v>73</v>
      </c>
      <c r="F9" s="5" t="s">
        <v>74</v>
      </c>
      <c r="G9" s="5" t="s">
        <v>75</v>
      </c>
      <c r="H9" s="5" t="s">
        <v>58</v>
      </c>
      <c r="I9" s="5" t="s">
        <v>76</v>
      </c>
      <c r="J9" s="5" t="s">
        <v>47</v>
      </c>
      <c r="K9" s="5">
        <v>3</v>
      </c>
      <c r="L9" s="5">
        <v>3</v>
      </c>
      <c r="M9" s="5">
        <v>0</v>
      </c>
      <c r="N9" s="5">
        <v>2</v>
      </c>
      <c r="O9" s="5">
        <v>2</v>
      </c>
      <c r="P9" s="5">
        <v>0</v>
      </c>
      <c r="Q9" s="5">
        <v>2</v>
      </c>
      <c r="R9" s="7"/>
      <c r="S9" s="7"/>
      <c r="T9" s="8">
        <v>0</v>
      </c>
      <c r="U9" s="8">
        <f>T9/AI9*100</f>
        <v>0</v>
      </c>
      <c r="V9" s="9">
        <v>5.2083333333333336E-2</v>
      </c>
      <c r="W9" s="8">
        <v>75</v>
      </c>
      <c r="X9" s="8">
        <v>1</v>
      </c>
      <c r="Y9" s="8">
        <v>1</v>
      </c>
      <c r="Z9" s="8">
        <v>8</v>
      </c>
      <c r="AA9" s="8">
        <f>X9/AI9*100</f>
        <v>10</v>
      </c>
      <c r="AB9" s="8">
        <f>Y9/AI9*100</f>
        <v>10</v>
      </c>
      <c r="AC9" s="8">
        <f>Z9/AI9*100</f>
        <v>80</v>
      </c>
      <c r="AD9" s="6">
        <v>2</v>
      </c>
      <c r="AE9" s="8" t="s">
        <v>48</v>
      </c>
      <c r="AF9" s="8" t="s">
        <v>25</v>
      </c>
      <c r="AG9" s="8">
        <v>3</v>
      </c>
      <c r="AH9" s="8" t="s">
        <v>25</v>
      </c>
      <c r="AI9" s="8">
        <v>10</v>
      </c>
      <c r="AJ9" s="12" t="s">
        <v>77</v>
      </c>
      <c r="AK9" s="11" t="s">
        <v>50</v>
      </c>
      <c r="AL9" s="10" t="s">
        <v>78</v>
      </c>
      <c r="AM9" s="10" t="s">
        <v>70</v>
      </c>
      <c r="AN9" s="12" t="s">
        <v>65</v>
      </c>
      <c r="AO9" s="12" t="s">
        <v>79</v>
      </c>
    </row>
    <row r="10" spans="1:49" ht="39" customHeight="1">
      <c r="A10" s="5">
        <v>9</v>
      </c>
      <c r="B10" s="5">
        <v>7777</v>
      </c>
      <c r="C10" s="5" t="s">
        <v>41</v>
      </c>
      <c r="D10" s="6">
        <v>22</v>
      </c>
      <c r="E10" s="5" t="s">
        <v>55</v>
      </c>
      <c r="F10" s="5" t="s">
        <v>43</v>
      </c>
      <c r="G10" s="5" t="s">
        <v>57</v>
      </c>
      <c r="H10" s="5" t="s">
        <v>58</v>
      </c>
      <c r="I10" s="5" t="s">
        <v>46</v>
      </c>
      <c r="J10" s="5" t="s">
        <v>47</v>
      </c>
      <c r="K10" s="5">
        <v>2</v>
      </c>
      <c r="L10" s="5">
        <v>5</v>
      </c>
      <c r="M10" s="5">
        <f>3</f>
        <v>3</v>
      </c>
      <c r="N10" s="5">
        <v>1</v>
      </c>
      <c r="O10" s="5">
        <v>3</v>
      </c>
      <c r="P10" s="5">
        <v>2</v>
      </c>
      <c r="Q10" s="5">
        <v>2</v>
      </c>
      <c r="R10" s="7"/>
      <c r="S10" s="7"/>
      <c r="T10" s="8">
        <v>4</v>
      </c>
      <c r="U10" s="8">
        <f>T10/AI10*100</f>
        <v>30.76923076923077</v>
      </c>
      <c r="V10" s="9">
        <v>3.125E-2</v>
      </c>
      <c r="W10" s="8">
        <v>45</v>
      </c>
      <c r="X10" s="8">
        <v>2</v>
      </c>
      <c r="Y10" s="8">
        <v>3</v>
      </c>
      <c r="Z10" s="8">
        <v>8</v>
      </c>
      <c r="AA10" s="8">
        <f>X10/AI10*100</f>
        <v>15.384615384615385</v>
      </c>
      <c r="AB10" s="8">
        <f>Y10/AI10*100</f>
        <v>23.076923076923077</v>
      </c>
      <c r="AC10" s="8">
        <f>Z10/AI10*100</f>
        <v>61.53846153846154</v>
      </c>
      <c r="AD10" s="6">
        <v>1</v>
      </c>
      <c r="AE10" s="8" t="s">
        <v>48</v>
      </c>
      <c r="AF10" s="8" t="s">
        <v>47</v>
      </c>
      <c r="AG10" s="8">
        <v>6</v>
      </c>
      <c r="AH10" s="8" t="s">
        <v>25</v>
      </c>
      <c r="AI10" s="8">
        <v>13</v>
      </c>
      <c r="AJ10" s="10" t="s">
        <v>67</v>
      </c>
      <c r="AK10" s="10" t="s">
        <v>68</v>
      </c>
      <c r="AL10" s="10" t="s">
        <v>69</v>
      </c>
      <c r="AM10" s="10" t="s">
        <v>70</v>
      </c>
      <c r="AN10" s="10" t="s">
        <v>71</v>
      </c>
      <c r="AO10" s="10" t="s">
        <v>72</v>
      </c>
    </row>
    <row r="11" spans="1:49" ht="39" customHeight="1">
      <c r="A11" s="5">
        <v>10</v>
      </c>
      <c r="B11" s="5">
        <v>3333</v>
      </c>
      <c r="C11" s="5" t="s">
        <v>41</v>
      </c>
      <c r="D11" s="6">
        <v>23</v>
      </c>
      <c r="E11" s="5" t="s">
        <v>55</v>
      </c>
      <c r="F11" s="5" t="s">
        <v>74</v>
      </c>
      <c r="G11" s="5" t="s">
        <v>75</v>
      </c>
      <c r="H11" s="5" t="s">
        <v>58</v>
      </c>
      <c r="I11" s="5" t="s">
        <v>76</v>
      </c>
      <c r="J11" s="5" t="s">
        <v>47</v>
      </c>
      <c r="K11" s="5">
        <v>4</v>
      </c>
      <c r="L11" s="5">
        <v>5</v>
      </c>
      <c r="M11" s="5">
        <v>0</v>
      </c>
      <c r="N11" s="5">
        <v>4</v>
      </c>
      <c r="O11" s="5">
        <v>5</v>
      </c>
      <c r="P11" s="5">
        <v>1</v>
      </c>
      <c r="Q11" s="5">
        <v>4.5</v>
      </c>
      <c r="R11" s="7"/>
      <c r="S11" s="7"/>
      <c r="T11" s="8">
        <v>0</v>
      </c>
      <c r="U11" s="8">
        <f>T11/AI11*100</f>
        <v>0</v>
      </c>
      <c r="V11" s="9">
        <v>2.6388888888888889E-2</v>
      </c>
      <c r="W11" s="8">
        <v>38</v>
      </c>
      <c r="X11" s="8">
        <v>0</v>
      </c>
      <c r="Y11" s="8">
        <v>1</v>
      </c>
      <c r="Z11" s="8">
        <v>2</v>
      </c>
      <c r="AA11" s="8">
        <f>X11/AI11*100</f>
        <v>0</v>
      </c>
      <c r="AB11" s="8">
        <f>Y11/AI11*100</f>
        <v>33.333333333333329</v>
      </c>
      <c r="AC11" s="8">
        <f>Z11/AI11*100</f>
        <v>66.666666666666657</v>
      </c>
      <c r="AD11" s="6">
        <v>1</v>
      </c>
      <c r="AE11" s="8" t="s">
        <v>48</v>
      </c>
      <c r="AF11" s="8" t="s">
        <v>47</v>
      </c>
      <c r="AG11" s="8">
        <v>2</v>
      </c>
      <c r="AH11" s="8" t="s">
        <v>25</v>
      </c>
      <c r="AI11" s="8">
        <v>3</v>
      </c>
      <c r="AJ11" s="10" t="s">
        <v>119</v>
      </c>
      <c r="AK11" s="10" t="s">
        <v>100</v>
      </c>
      <c r="AL11" s="10" t="s">
        <v>120</v>
      </c>
      <c r="AM11" s="12" t="s">
        <v>113</v>
      </c>
      <c r="AN11" s="10" t="s">
        <v>71</v>
      </c>
      <c r="AO11" s="10" t="s">
        <v>93</v>
      </c>
    </row>
    <row r="12" spans="1:49" ht="39" customHeight="1">
      <c r="A12" s="5">
        <v>11</v>
      </c>
      <c r="B12" s="5">
        <v>8877</v>
      </c>
      <c r="C12" s="5" t="s">
        <v>41</v>
      </c>
      <c r="D12" s="6">
        <v>63</v>
      </c>
      <c r="E12" s="5" t="s">
        <v>55</v>
      </c>
      <c r="F12" s="5" t="s">
        <v>74</v>
      </c>
      <c r="G12" s="5" t="s">
        <v>75</v>
      </c>
      <c r="H12" s="5" t="s">
        <v>58</v>
      </c>
      <c r="I12" s="5" t="s">
        <v>76</v>
      </c>
      <c r="J12" s="5" t="s">
        <v>47</v>
      </c>
      <c r="K12" s="5">
        <v>3</v>
      </c>
      <c r="L12" s="5">
        <v>3</v>
      </c>
      <c r="M12" s="5">
        <v>0</v>
      </c>
      <c r="N12" s="5">
        <v>3</v>
      </c>
      <c r="O12" s="5">
        <v>4</v>
      </c>
      <c r="P12" s="5">
        <v>1</v>
      </c>
      <c r="Q12" s="5">
        <v>3.5</v>
      </c>
      <c r="R12" s="7"/>
      <c r="S12" s="7"/>
      <c r="T12" s="8">
        <v>0</v>
      </c>
      <c r="U12" s="8">
        <f>T12/AI12*100</f>
        <v>0</v>
      </c>
      <c r="V12" s="9">
        <v>3.9583333333333331E-2</v>
      </c>
      <c r="W12" s="8">
        <v>57</v>
      </c>
      <c r="X12" s="8">
        <v>0</v>
      </c>
      <c r="Y12" s="8">
        <v>1</v>
      </c>
      <c r="Z12" s="8">
        <v>7</v>
      </c>
      <c r="AA12" s="8">
        <f>X12/AI12*100</f>
        <v>0</v>
      </c>
      <c r="AB12" s="8">
        <f>Y12/AI12*100</f>
        <v>12.5</v>
      </c>
      <c r="AC12" s="8">
        <f>Z12/AI12*100</f>
        <v>87.5</v>
      </c>
      <c r="AD12" s="6">
        <v>1</v>
      </c>
      <c r="AE12" s="8" t="s">
        <v>91</v>
      </c>
      <c r="AF12" s="8" t="s">
        <v>25</v>
      </c>
      <c r="AG12" s="8">
        <v>5</v>
      </c>
      <c r="AH12" s="8" t="s">
        <v>25</v>
      </c>
      <c r="AI12" s="8">
        <v>8</v>
      </c>
      <c r="AJ12" s="10" t="s">
        <v>114</v>
      </c>
      <c r="AK12" s="10" t="s">
        <v>50</v>
      </c>
      <c r="AL12" s="10" t="s">
        <v>82</v>
      </c>
      <c r="AM12" s="10" t="s">
        <v>115</v>
      </c>
      <c r="AN12" s="12" t="s">
        <v>65</v>
      </c>
      <c r="AO12" s="10" t="s">
        <v>65</v>
      </c>
    </row>
    <row r="13" spans="1:49" ht="39" customHeight="1">
      <c r="A13" s="5">
        <v>12</v>
      </c>
      <c r="B13" s="5">
        <v>3919</v>
      </c>
      <c r="C13" s="5" t="s">
        <v>54</v>
      </c>
      <c r="D13" s="6">
        <v>23</v>
      </c>
      <c r="E13" s="5" t="s">
        <v>90</v>
      </c>
      <c r="F13" s="5" t="s">
        <v>43</v>
      </c>
      <c r="G13" s="5" t="s">
        <v>44</v>
      </c>
      <c r="H13" s="5" t="s">
        <v>58</v>
      </c>
      <c r="I13" s="5" t="s">
        <v>76</v>
      </c>
      <c r="J13" s="5" t="s">
        <v>47</v>
      </c>
      <c r="K13" s="5">
        <v>2</v>
      </c>
      <c r="L13" s="5">
        <v>5</v>
      </c>
      <c r="M13" s="5">
        <v>1</v>
      </c>
      <c r="N13" s="5">
        <v>4</v>
      </c>
      <c r="O13" s="5">
        <v>4</v>
      </c>
      <c r="P13" s="5">
        <v>0</v>
      </c>
      <c r="Q13" s="5">
        <v>4</v>
      </c>
      <c r="R13" s="7"/>
      <c r="S13" s="7"/>
      <c r="T13" s="8">
        <v>2</v>
      </c>
      <c r="U13" s="8">
        <f>T13/AI13*100</f>
        <v>28.571428571428569</v>
      </c>
      <c r="V13" s="9">
        <v>2.7083333333333334E-2</v>
      </c>
      <c r="W13" s="8">
        <v>39</v>
      </c>
      <c r="X13" s="8">
        <v>0</v>
      </c>
      <c r="Y13" s="8">
        <v>3</v>
      </c>
      <c r="Z13" s="8">
        <v>4</v>
      </c>
      <c r="AA13" s="8">
        <f>X13/AI13*100</f>
        <v>0</v>
      </c>
      <c r="AB13" s="8">
        <f>Y13/AI13*100</f>
        <v>42.857142857142854</v>
      </c>
      <c r="AC13" s="8">
        <f>Z13/AI13*100</f>
        <v>57.142857142857139</v>
      </c>
      <c r="AD13" s="6">
        <v>1</v>
      </c>
      <c r="AE13" s="8" t="s">
        <v>121</v>
      </c>
      <c r="AF13" s="8" t="s">
        <v>25</v>
      </c>
      <c r="AG13" s="8">
        <v>6</v>
      </c>
      <c r="AH13" s="8" t="s">
        <v>25</v>
      </c>
      <c r="AI13" s="8">
        <v>7</v>
      </c>
      <c r="AJ13" s="10" t="s">
        <v>116</v>
      </c>
      <c r="AK13" s="11" t="s">
        <v>50</v>
      </c>
      <c r="AL13" s="10" t="s">
        <v>63</v>
      </c>
      <c r="AM13" s="10" t="s">
        <v>70</v>
      </c>
      <c r="AN13" s="12" t="s">
        <v>65</v>
      </c>
      <c r="AO13" s="10" t="s">
        <v>122</v>
      </c>
    </row>
    <row r="14" spans="1:49" ht="39" customHeight="1">
      <c r="A14" s="5">
        <v>13</v>
      </c>
      <c r="B14" s="5">
        <v>6124</v>
      </c>
      <c r="C14" s="5" t="s">
        <v>41</v>
      </c>
      <c r="D14" s="6">
        <v>22</v>
      </c>
      <c r="E14" s="5" t="s">
        <v>123</v>
      </c>
      <c r="F14" s="5" t="s">
        <v>74</v>
      </c>
      <c r="G14" s="5" t="s">
        <v>75</v>
      </c>
      <c r="H14" s="5" t="s">
        <v>58</v>
      </c>
      <c r="I14" s="5" t="s">
        <v>76</v>
      </c>
      <c r="J14" s="5" t="s">
        <v>47</v>
      </c>
      <c r="K14" s="5">
        <v>3</v>
      </c>
      <c r="L14" s="5">
        <v>3</v>
      </c>
      <c r="M14" s="5">
        <v>0</v>
      </c>
      <c r="N14" s="5">
        <v>4</v>
      </c>
      <c r="O14" s="5">
        <v>2</v>
      </c>
      <c r="P14" s="5">
        <v>-2</v>
      </c>
      <c r="Q14" s="5">
        <v>3.5</v>
      </c>
      <c r="R14" s="7"/>
      <c r="S14" s="7"/>
      <c r="T14" s="8">
        <v>0</v>
      </c>
      <c r="U14" s="8">
        <f>T14/AI14*100</f>
        <v>0</v>
      </c>
      <c r="V14" s="9">
        <v>0.05</v>
      </c>
      <c r="W14" s="8">
        <v>72</v>
      </c>
      <c r="X14" s="8">
        <v>2</v>
      </c>
      <c r="Y14" s="8">
        <v>0</v>
      </c>
      <c r="Z14" s="8">
        <v>2</v>
      </c>
      <c r="AA14" s="8">
        <f>X14/AI14*100</f>
        <v>50</v>
      </c>
      <c r="AB14" s="8">
        <f>Y14/AI14*100</f>
        <v>0</v>
      </c>
      <c r="AC14" s="8">
        <f>Z14/AI14*100</f>
        <v>50</v>
      </c>
      <c r="AD14" s="6">
        <v>1</v>
      </c>
      <c r="AE14" s="8" t="s">
        <v>48</v>
      </c>
      <c r="AF14" s="8" t="s">
        <v>25</v>
      </c>
      <c r="AG14" s="8">
        <v>2</v>
      </c>
      <c r="AH14" s="8" t="s">
        <v>23</v>
      </c>
      <c r="AI14" s="8">
        <v>4</v>
      </c>
      <c r="AJ14" s="10" t="s">
        <v>124</v>
      </c>
      <c r="AK14" s="11" t="s">
        <v>50</v>
      </c>
      <c r="AL14" s="10" t="s">
        <v>63</v>
      </c>
      <c r="AM14" s="10" t="s">
        <v>64</v>
      </c>
      <c r="AN14" s="10" t="s">
        <v>65</v>
      </c>
      <c r="AO14" s="10" t="s">
        <v>65</v>
      </c>
    </row>
    <row r="15" spans="1:49" ht="39" customHeight="1">
      <c r="A15" s="5">
        <v>14</v>
      </c>
      <c r="B15" s="5">
        <v>4110</v>
      </c>
      <c r="C15" s="5" t="s">
        <v>54</v>
      </c>
      <c r="D15" s="6">
        <v>23</v>
      </c>
      <c r="E15" s="5" t="s">
        <v>80</v>
      </c>
      <c r="F15" s="5" t="s">
        <v>74</v>
      </c>
      <c r="G15" s="5" t="s">
        <v>75</v>
      </c>
      <c r="H15" s="5" t="s">
        <v>58</v>
      </c>
      <c r="I15" s="5" t="s">
        <v>76</v>
      </c>
      <c r="J15" s="5" t="s">
        <v>47</v>
      </c>
      <c r="K15" s="14">
        <v>2</v>
      </c>
      <c r="L15" s="5">
        <v>2</v>
      </c>
      <c r="M15" s="5">
        <v>0</v>
      </c>
      <c r="N15" s="5">
        <v>2</v>
      </c>
      <c r="O15" s="5">
        <v>3</v>
      </c>
      <c r="P15" s="5">
        <v>1</v>
      </c>
      <c r="Q15" s="5">
        <v>2.5</v>
      </c>
      <c r="R15" s="7"/>
      <c r="S15" s="7"/>
      <c r="T15" s="8">
        <v>2</v>
      </c>
      <c r="U15" s="8">
        <f>T15/AI15*100</f>
        <v>18.181818181818183</v>
      </c>
      <c r="V15" s="9">
        <v>6.2500000000000003E-3</v>
      </c>
      <c r="W15" s="8">
        <v>9</v>
      </c>
      <c r="X15" s="8">
        <v>1</v>
      </c>
      <c r="Y15" s="8">
        <v>4</v>
      </c>
      <c r="Z15" s="8">
        <v>6</v>
      </c>
      <c r="AA15" s="8">
        <f>X15/AI15*100</f>
        <v>9.0909090909090917</v>
      </c>
      <c r="AB15" s="8">
        <f>Y15/AI15*100</f>
        <v>36.363636363636367</v>
      </c>
      <c r="AC15" s="8">
        <f>Z15/AI15*100</f>
        <v>54.54545454545454</v>
      </c>
      <c r="AD15" s="6">
        <v>1</v>
      </c>
      <c r="AE15" s="8" t="s">
        <v>81</v>
      </c>
      <c r="AF15" s="8" t="s">
        <v>24</v>
      </c>
      <c r="AG15" s="8">
        <v>3</v>
      </c>
      <c r="AH15" s="8" t="s">
        <v>25</v>
      </c>
      <c r="AI15" s="8">
        <v>11</v>
      </c>
      <c r="AJ15" s="12" t="s">
        <v>49</v>
      </c>
      <c r="AK15" s="11" t="s">
        <v>50</v>
      </c>
      <c r="AL15" s="12" t="s">
        <v>82</v>
      </c>
      <c r="AM15" s="12" t="s">
        <v>83</v>
      </c>
      <c r="AN15" s="10" t="s">
        <v>65</v>
      </c>
      <c r="AO15" s="12" t="s">
        <v>84</v>
      </c>
    </row>
    <row r="16" spans="1:49" ht="39" customHeight="1">
      <c r="A16" s="5">
        <v>15</v>
      </c>
      <c r="B16" s="5">
        <v>2262</v>
      </c>
      <c r="C16" s="5" t="s">
        <v>41</v>
      </c>
      <c r="D16" s="6">
        <v>23</v>
      </c>
      <c r="E16" s="5" t="s">
        <v>55</v>
      </c>
      <c r="F16" s="5" t="s">
        <v>56</v>
      </c>
      <c r="G16" s="5" t="s">
        <v>75</v>
      </c>
      <c r="H16" s="5" t="s">
        <v>58</v>
      </c>
      <c r="I16" s="5" t="s">
        <v>46</v>
      </c>
      <c r="J16" s="5" t="s">
        <v>47</v>
      </c>
      <c r="K16" s="14">
        <v>3</v>
      </c>
      <c r="L16" s="5">
        <v>4</v>
      </c>
      <c r="M16" s="5">
        <v>1</v>
      </c>
      <c r="N16" s="5">
        <v>3</v>
      </c>
      <c r="O16" s="5">
        <v>3</v>
      </c>
      <c r="P16" s="5">
        <v>0</v>
      </c>
      <c r="Q16" s="5">
        <v>3</v>
      </c>
      <c r="R16" s="7"/>
      <c r="S16" s="7"/>
      <c r="T16" s="8">
        <v>0</v>
      </c>
      <c r="U16" s="8">
        <f>T16/AI16*100</f>
        <v>0</v>
      </c>
      <c r="V16" s="9">
        <v>7.0833333333333331E-2</v>
      </c>
      <c r="W16" s="8">
        <v>102</v>
      </c>
      <c r="X16" s="8">
        <v>1</v>
      </c>
      <c r="Y16" s="8">
        <v>18</v>
      </c>
      <c r="Z16" s="8">
        <v>0</v>
      </c>
      <c r="AA16" s="8">
        <f>X16/AI16*100</f>
        <v>5.2631578947368416</v>
      </c>
      <c r="AB16" s="8">
        <f>Y16/AI16*100</f>
        <v>94.73684210526315</v>
      </c>
      <c r="AC16" s="8">
        <f>Z16/AI16*100</f>
        <v>0</v>
      </c>
      <c r="AD16" s="6">
        <v>2</v>
      </c>
      <c r="AE16" s="8" t="s">
        <v>48</v>
      </c>
      <c r="AF16" s="8" t="s">
        <v>24</v>
      </c>
      <c r="AG16" s="8">
        <v>5</v>
      </c>
      <c r="AH16" s="8" t="s">
        <v>24</v>
      </c>
      <c r="AI16" s="8">
        <v>19</v>
      </c>
      <c r="AJ16" s="16" t="s">
        <v>116</v>
      </c>
      <c r="AK16" s="16" t="s">
        <v>50</v>
      </c>
      <c r="AL16" s="16" t="s">
        <v>78</v>
      </c>
      <c r="AM16" s="13" t="s">
        <v>113</v>
      </c>
      <c r="AN16" s="10" t="s">
        <v>65</v>
      </c>
      <c r="AO16" s="10" t="s">
        <v>65</v>
      </c>
    </row>
    <row r="17" spans="1:41" ht="39" customHeight="1">
      <c r="A17" s="5">
        <v>16</v>
      </c>
      <c r="B17" s="5">
        <v>4127</v>
      </c>
      <c r="C17" s="5" t="s">
        <v>54</v>
      </c>
      <c r="D17" s="6">
        <v>68</v>
      </c>
      <c r="E17" s="5" t="s">
        <v>55</v>
      </c>
      <c r="F17" s="5" t="s">
        <v>56</v>
      </c>
      <c r="G17" s="5" t="s">
        <v>75</v>
      </c>
      <c r="H17" s="5" t="s">
        <v>58</v>
      </c>
      <c r="I17" s="5" t="s">
        <v>117</v>
      </c>
      <c r="J17" s="5" t="s">
        <v>47</v>
      </c>
      <c r="K17" s="5">
        <v>4</v>
      </c>
      <c r="L17" s="5">
        <v>3</v>
      </c>
      <c r="M17" s="5">
        <v>-1</v>
      </c>
      <c r="N17" s="5">
        <v>3</v>
      </c>
      <c r="O17" s="5">
        <v>3</v>
      </c>
      <c r="P17" s="5">
        <v>0</v>
      </c>
      <c r="Q17" s="5">
        <v>3</v>
      </c>
      <c r="R17" s="7"/>
      <c r="S17" s="7"/>
      <c r="T17" s="8">
        <v>1</v>
      </c>
      <c r="U17" s="8">
        <f>T17/AI17*100</f>
        <v>16.666666666666664</v>
      </c>
      <c r="V17" s="9">
        <v>1.4583333333333334E-2</v>
      </c>
      <c r="W17" s="8">
        <v>21</v>
      </c>
      <c r="X17" s="8">
        <v>1</v>
      </c>
      <c r="Y17" s="8">
        <v>2</v>
      </c>
      <c r="Z17" s="8">
        <v>3</v>
      </c>
      <c r="AA17" s="8">
        <f>X17/AI17*100</f>
        <v>16.666666666666664</v>
      </c>
      <c r="AB17" s="8">
        <f>Y17/AI17*100</f>
        <v>33.333333333333329</v>
      </c>
      <c r="AC17" s="8">
        <f>Z17/AI17*100</f>
        <v>50</v>
      </c>
      <c r="AD17" s="6">
        <v>1</v>
      </c>
      <c r="AE17" s="8" t="s">
        <v>48</v>
      </c>
      <c r="AF17" s="8" t="s">
        <v>24</v>
      </c>
      <c r="AG17" s="8">
        <v>5</v>
      </c>
      <c r="AH17" s="8" t="s">
        <v>25</v>
      </c>
      <c r="AI17" s="8">
        <v>6</v>
      </c>
      <c r="AJ17" s="10" t="s">
        <v>49</v>
      </c>
      <c r="AK17" s="10" t="s">
        <v>68</v>
      </c>
      <c r="AL17" s="10" t="s">
        <v>118</v>
      </c>
      <c r="AM17" s="16"/>
      <c r="AN17" s="10" t="s">
        <v>71</v>
      </c>
      <c r="AO17" s="10" t="s">
        <v>93</v>
      </c>
    </row>
    <row r="18" spans="1:41" ht="39" customHeight="1">
      <c r="A18" s="5">
        <v>17</v>
      </c>
      <c r="B18" s="5">
        <v>4101</v>
      </c>
      <c r="C18" s="5" t="s">
        <v>41</v>
      </c>
      <c r="D18" s="6">
        <v>32</v>
      </c>
      <c r="E18" s="5" t="s">
        <v>55</v>
      </c>
      <c r="F18" s="5" t="s">
        <v>56</v>
      </c>
      <c r="G18" s="5" t="s">
        <v>75</v>
      </c>
      <c r="H18" s="5" t="s">
        <v>85</v>
      </c>
      <c r="I18" s="5" t="s">
        <v>76</v>
      </c>
      <c r="J18" s="5" t="s">
        <v>23</v>
      </c>
      <c r="K18" s="5">
        <v>5</v>
      </c>
      <c r="L18" s="5">
        <v>5</v>
      </c>
      <c r="M18" s="5">
        <v>0</v>
      </c>
      <c r="N18" s="5">
        <v>2</v>
      </c>
      <c r="O18" s="5">
        <v>5</v>
      </c>
      <c r="P18" s="5">
        <v>3</v>
      </c>
      <c r="Q18" s="5">
        <v>3.5</v>
      </c>
      <c r="R18" s="7"/>
      <c r="S18" s="7"/>
      <c r="T18" s="8">
        <v>15</v>
      </c>
      <c r="U18" s="8">
        <f>T18/AI18*100</f>
        <v>27.27272727272727</v>
      </c>
      <c r="V18" s="9">
        <v>0.17430555555555555</v>
      </c>
      <c r="W18" s="8">
        <v>251</v>
      </c>
      <c r="X18" s="8">
        <v>9</v>
      </c>
      <c r="Y18" s="8">
        <v>16</v>
      </c>
      <c r="Z18" s="8">
        <v>30</v>
      </c>
      <c r="AA18" s="8">
        <f>X18/AI18*100</f>
        <v>16.363636363636363</v>
      </c>
      <c r="AB18" s="8">
        <f>Y18/AI18*100</f>
        <v>29.09090909090909</v>
      </c>
      <c r="AC18" s="8">
        <f>Z18/AI18*100</f>
        <v>54.54545454545454</v>
      </c>
      <c r="AD18" s="6">
        <v>2</v>
      </c>
      <c r="AE18" s="8" t="s">
        <v>86</v>
      </c>
      <c r="AF18" s="8" t="s">
        <v>24</v>
      </c>
      <c r="AG18" s="8">
        <v>9</v>
      </c>
      <c r="AH18" s="8" t="s">
        <v>25</v>
      </c>
      <c r="AI18" s="8">
        <v>55</v>
      </c>
      <c r="AJ18" s="10" t="s">
        <v>87</v>
      </c>
      <c r="AK18" s="11" t="s">
        <v>50</v>
      </c>
      <c r="AL18" s="10" t="s">
        <v>88</v>
      </c>
      <c r="AM18" s="10" t="s">
        <v>89</v>
      </c>
      <c r="AN18" s="16"/>
      <c r="AO18" s="10" t="s">
        <v>65</v>
      </c>
    </row>
    <row r="19" spans="1:41" ht="39" customHeight="1">
      <c r="A19" s="5">
        <v>18</v>
      </c>
      <c r="B19" s="5">
        <v>7878</v>
      </c>
      <c r="C19" s="5" t="s">
        <v>54</v>
      </c>
      <c r="D19" s="6">
        <v>34</v>
      </c>
      <c r="E19" s="5" t="s">
        <v>90</v>
      </c>
      <c r="F19" s="5" t="s">
        <v>43</v>
      </c>
      <c r="G19" s="5" t="s">
        <v>44</v>
      </c>
      <c r="H19" s="5" t="s">
        <v>58</v>
      </c>
      <c r="I19" s="5" t="s">
        <v>46</v>
      </c>
      <c r="J19" s="5" t="s">
        <v>47</v>
      </c>
      <c r="K19" s="5">
        <v>2</v>
      </c>
      <c r="L19" s="5">
        <v>4</v>
      </c>
      <c r="M19" s="5">
        <v>2</v>
      </c>
      <c r="N19" s="5">
        <v>2</v>
      </c>
      <c r="O19" s="5">
        <v>6</v>
      </c>
      <c r="P19" s="5">
        <v>4</v>
      </c>
      <c r="Q19" s="5">
        <v>4</v>
      </c>
      <c r="R19" s="7"/>
      <c r="S19" s="7"/>
      <c r="T19" s="8">
        <v>1</v>
      </c>
      <c r="U19" s="8">
        <f>T19/AI19*100</f>
        <v>14.285714285714285</v>
      </c>
      <c r="V19" s="9">
        <v>3.9583333333333331E-2</v>
      </c>
      <c r="W19" s="8">
        <v>57</v>
      </c>
      <c r="X19" s="8">
        <v>2</v>
      </c>
      <c r="Y19" s="8">
        <v>2</v>
      </c>
      <c r="Z19" s="8">
        <v>3</v>
      </c>
      <c r="AA19" s="8">
        <f>X19/AI19*100</f>
        <v>28.571428571428569</v>
      </c>
      <c r="AB19" s="8">
        <f>Y19/AI19*100</f>
        <v>28.571428571428569</v>
      </c>
      <c r="AC19" s="8">
        <f>Z19/AI19*100</f>
        <v>42.857142857142854</v>
      </c>
      <c r="AD19" s="6">
        <v>1</v>
      </c>
      <c r="AE19" s="8" t="s">
        <v>91</v>
      </c>
      <c r="AF19" s="8" t="s">
        <v>25</v>
      </c>
      <c r="AG19" s="8">
        <v>6</v>
      </c>
      <c r="AH19" s="8" t="s">
        <v>25</v>
      </c>
      <c r="AI19" s="8">
        <v>7</v>
      </c>
      <c r="AJ19" s="10" t="s">
        <v>92</v>
      </c>
      <c r="AK19" s="16"/>
      <c r="AL19" s="10" t="s">
        <v>63</v>
      </c>
      <c r="AM19" s="10" t="s">
        <v>64</v>
      </c>
      <c r="AN19" s="10" t="s">
        <v>71</v>
      </c>
      <c r="AO19" s="10" t="s">
        <v>93</v>
      </c>
    </row>
    <row r="20" spans="1:41" ht="39" customHeight="1">
      <c r="A20" s="5">
        <v>19</v>
      </c>
      <c r="B20" s="5">
        <v>3432</v>
      </c>
      <c r="C20" s="5" t="s">
        <v>41</v>
      </c>
      <c r="D20" s="6">
        <v>23</v>
      </c>
      <c r="E20" s="5" t="s">
        <v>42</v>
      </c>
      <c r="F20" s="5" t="s">
        <v>43</v>
      </c>
      <c r="G20" s="5" t="s">
        <v>44</v>
      </c>
      <c r="H20" s="5" t="s">
        <v>45</v>
      </c>
      <c r="I20" s="5" t="s">
        <v>46</v>
      </c>
      <c r="J20" s="5" t="s">
        <v>47</v>
      </c>
      <c r="K20" s="5">
        <v>3</v>
      </c>
      <c r="L20" s="5">
        <v>3</v>
      </c>
      <c r="M20" s="5">
        <v>0</v>
      </c>
      <c r="N20" s="5">
        <v>0</v>
      </c>
      <c r="O20" s="5">
        <v>4</v>
      </c>
      <c r="P20" s="5">
        <v>4</v>
      </c>
      <c r="Q20" s="5">
        <v>2</v>
      </c>
      <c r="R20" s="7"/>
      <c r="S20" s="7"/>
      <c r="T20" s="8">
        <v>0</v>
      </c>
      <c r="U20" s="8">
        <f>T20/AI20*100</f>
        <v>0</v>
      </c>
      <c r="V20" s="9">
        <v>1.1111111111111112E-2</v>
      </c>
      <c r="W20" s="8">
        <v>16</v>
      </c>
      <c r="X20" s="8">
        <v>1</v>
      </c>
      <c r="Y20" s="8">
        <v>4</v>
      </c>
      <c r="Z20" s="8">
        <v>3</v>
      </c>
      <c r="AA20" s="8">
        <f>X20/AI20*100</f>
        <v>12.5</v>
      </c>
      <c r="AB20" s="8">
        <f>Y20/AI20*100</f>
        <v>50</v>
      </c>
      <c r="AC20" s="8">
        <f>Z20/AI20*100</f>
        <v>37.5</v>
      </c>
      <c r="AD20" s="6">
        <v>1</v>
      </c>
      <c r="AE20" s="8" t="s">
        <v>48</v>
      </c>
      <c r="AF20" s="8" t="s">
        <v>24</v>
      </c>
      <c r="AG20" s="8">
        <v>3</v>
      </c>
      <c r="AH20" s="8" t="s">
        <v>25</v>
      </c>
      <c r="AI20" s="8">
        <v>8</v>
      </c>
      <c r="AJ20" s="10" t="s">
        <v>49</v>
      </c>
      <c r="AK20" s="11" t="s">
        <v>50</v>
      </c>
      <c r="AL20" s="10" t="s">
        <v>51</v>
      </c>
      <c r="AM20" s="16"/>
      <c r="AN20" s="10" t="s">
        <v>52</v>
      </c>
      <c r="AO20" s="16" t="s">
        <v>53</v>
      </c>
    </row>
    <row r="21" spans="1:41" ht="39" customHeight="1">
      <c r="A21" s="5">
        <v>20</v>
      </c>
      <c r="B21" s="5">
        <v>2119</v>
      </c>
      <c r="C21" s="5" t="s">
        <v>41</v>
      </c>
      <c r="D21" s="6">
        <v>70</v>
      </c>
      <c r="E21" s="5" t="s">
        <v>94</v>
      </c>
      <c r="F21" s="5" t="s">
        <v>56</v>
      </c>
      <c r="G21" s="5" t="s">
        <v>75</v>
      </c>
      <c r="H21" s="5" t="s">
        <v>58</v>
      </c>
      <c r="I21" s="5" t="s">
        <v>46</v>
      </c>
      <c r="J21" s="5" t="s">
        <v>59</v>
      </c>
      <c r="K21" s="5">
        <v>3</v>
      </c>
      <c r="L21" s="5">
        <v>3</v>
      </c>
      <c r="M21" s="5">
        <v>0</v>
      </c>
      <c r="N21" s="5">
        <v>2</v>
      </c>
      <c r="O21" s="5">
        <v>3</v>
      </c>
      <c r="P21" s="5">
        <v>1</v>
      </c>
      <c r="Q21" s="5">
        <v>2.5</v>
      </c>
      <c r="R21" s="7"/>
      <c r="S21" s="7"/>
      <c r="T21" s="8">
        <v>0</v>
      </c>
      <c r="U21" s="8">
        <f>T21/AI21*100</f>
        <v>0</v>
      </c>
      <c r="V21" s="9">
        <v>6.3194444444444442E-2</v>
      </c>
      <c r="W21" s="8">
        <v>91</v>
      </c>
      <c r="X21" s="8">
        <v>1</v>
      </c>
      <c r="Y21" s="8">
        <v>5</v>
      </c>
      <c r="Z21" s="8">
        <v>7</v>
      </c>
      <c r="AA21" s="8">
        <f>X21/AI21*100</f>
        <v>7.6923076923076925</v>
      </c>
      <c r="AB21" s="8">
        <f>Y21/AI21*100</f>
        <v>38.461538461538467</v>
      </c>
      <c r="AC21" s="8">
        <f>Z21/AI21*100</f>
        <v>53.846153846153847</v>
      </c>
      <c r="AD21" s="6">
        <v>3</v>
      </c>
      <c r="AE21" s="8" t="s">
        <v>48</v>
      </c>
      <c r="AF21" s="8" t="s">
        <v>25</v>
      </c>
      <c r="AG21" s="8">
        <v>3</v>
      </c>
      <c r="AH21" s="8" t="s">
        <v>25</v>
      </c>
      <c r="AI21" s="8">
        <v>13</v>
      </c>
      <c r="AJ21" s="10" t="s">
        <v>95</v>
      </c>
      <c r="AK21" s="10" t="s">
        <v>96</v>
      </c>
      <c r="AL21" s="10" t="s">
        <v>97</v>
      </c>
      <c r="AM21" s="10" t="s">
        <v>70</v>
      </c>
      <c r="AN21" s="15" t="s">
        <v>52</v>
      </c>
      <c r="AO21" s="16" t="s">
        <v>98</v>
      </c>
    </row>
  </sheetData>
  <sortState xmlns:xlrd2="http://schemas.microsoft.com/office/spreadsheetml/2017/richdata2" ref="A2:AO21">
    <sortCondition ref="A2:A21"/>
  </sortState>
  <conditionalFormatting sqref="A2:W21 X2:Z13 AA2:AW21 X15:Z21">
    <cfRule type="notContainsBlanks" dxfId="0" priority="1">
      <formula>LEN(TRIM(A2))&gt;0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Beheer</cp:lastModifiedBy>
  <dcterms:modified xsi:type="dcterms:W3CDTF">2021-07-27T19:18:03Z</dcterms:modified>
</cp:coreProperties>
</file>