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20004045_pxl_be/Documents/Documenten/2022-2023/PRO/IT Organisation/Case/"/>
    </mc:Choice>
  </mc:AlternateContent>
  <xr:revisionPtr revIDLastSave="5" documentId="8_{C9D6FF50-5C04-40EB-A870-B1D38ED3EEAC}" xr6:coauthVersionLast="47" xr6:coauthVersionMax="47" xr10:uidLastSave="{DBF88E03-D627-4FB5-BC4E-1D8B0D7D91F0}"/>
  <bookViews>
    <workbookView xWindow="16365" yWindow="3120" windowWidth="21600" windowHeight="12975" xr2:uid="{36D0EDDB-BBB8-4A4A-A9E1-BA95AEA0280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E12" i="1" s="1"/>
  <c r="E20" i="1" s="1"/>
  <c r="J20" i="1"/>
  <c r="J4" i="1"/>
  <c r="E16" i="1"/>
  <c r="E3" i="1"/>
  <c r="E18" i="1"/>
  <c r="D18" i="1"/>
  <c r="C18" i="1"/>
  <c r="E17" i="1"/>
  <c r="D17" i="1"/>
  <c r="C17" i="1"/>
  <c r="E13" i="1"/>
  <c r="D13" i="1"/>
  <c r="C13" i="1"/>
  <c r="E10" i="1"/>
  <c r="E9" i="1"/>
  <c r="C9" i="1"/>
  <c r="C8" i="1"/>
  <c r="E8" i="1" s="1"/>
  <c r="E6" i="1"/>
  <c r="E7" i="1"/>
  <c r="E5" i="1"/>
  <c r="E4" i="1"/>
</calcChain>
</file>

<file path=xl/sharedStrings.xml><?xml version="1.0" encoding="utf-8"?>
<sst xmlns="http://schemas.openxmlformats.org/spreadsheetml/2006/main" count="28" uniqueCount="24">
  <si>
    <t>Kosten</t>
  </si>
  <si>
    <t>Item</t>
  </si>
  <si>
    <t>E.H Prijs</t>
  </si>
  <si>
    <t>Aantal</t>
  </si>
  <si>
    <t>Totaal</t>
  </si>
  <si>
    <t>Baten</t>
  </si>
  <si>
    <t>Laptop - HP Elitebook</t>
  </si>
  <si>
    <t>+ Toetsenboard</t>
  </si>
  <si>
    <t>+ Muis</t>
  </si>
  <si>
    <t>+ 28" extern scherm</t>
  </si>
  <si>
    <t>+ Office365 (per jaar = 12,50 * 12)</t>
  </si>
  <si>
    <t>+ McAfee antivirus (per jaar = 3,60 * 12)</t>
  </si>
  <si>
    <t>Hardware</t>
  </si>
  <si>
    <t>Wifi access points</t>
  </si>
  <si>
    <t>Installatie</t>
  </si>
  <si>
    <t>Setup laptopn (door eigen it medewerker)</t>
  </si>
  <si>
    <t>Install Wifi access points</t>
  </si>
  <si>
    <t>Opleiding</t>
  </si>
  <si>
    <t>Opleiding geven</t>
  </si>
  <si>
    <t>Opleiding volgen</t>
  </si>
  <si>
    <t>Totale kost</t>
  </si>
  <si>
    <t>Huur</t>
  </si>
  <si>
    <t>Besparing groter gebouw (per jaar)</t>
  </si>
  <si>
    <t>Totale baten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</si>
</sst>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right"/>
    </xf>
    <xf numFmtId="4" fontId="0" fillId="0" borderId="0" xfId="0" applyNumberFormat="1"/>
    <xf numFmtId="4" fontId="3" fillId="4" borderId="0" xfId="0" applyNumberFormat="1" applyFont="1" applyFill="1"/>
    <xf numFmtId="4" fontId="1" fillId="2" borderId="0" xfId="0" applyNumberFormat="1" applyFont="1" applyFill="1"/>
    <xf numFmtId="4" fontId="0" fillId="3" borderId="0" xfId="0" applyNumberFormat="1" applyFill="1"/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E867-DCC8-4330-984D-60390BF801E2}">
  <dimension ref="A1:J20"/>
  <sheetViews>
    <sheetView tabSelected="1" workbookViewId="0">
      <selection activeCell="K13" sqref="K13"/>
    </sheetView>
  </sheetViews>
  <sheetFormatPr defaultRowHeight="15" x14ac:dyDescent="0.25"/>
  <cols>
    <col min="2" max="2" width="47.140625" customWidth="1"/>
    <col min="5" max="5" width="14.28515625" style="15" bestFit="1" customWidth="1"/>
    <col min="6" max="6" width="9.140625" style="2"/>
    <col min="7" max="7" width="45.42578125" customWidth="1"/>
    <col min="10" max="10" width="12.7109375" style="15" bestFit="1" customWidth="1"/>
  </cols>
  <sheetData>
    <row r="1" spans="1:10" ht="21" x14ac:dyDescent="0.35">
      <c r="A1" s="7" t="s">
        <v>0</v>
      </c>
      <c r="B1" s="7"/>
      <c r="C1" s="7"/>
      <c r="D1" s="7"/>
      <c r="E1" s="8"/>
      <c r="F1" s="9" t="s">
        <v>5</v>
      </c>
      <c r="G1" s="9"/>
      <c r="H1" s="9"/>
      <c r="I1" s="9"/>
      <c r="J1" s="9"/>
    </row>
    <row r="2" spans="1:10" x14ac:dyDescent="0.25">
      <c r="A2" s="11" t="s">
        <v>1</v>
      </c>
      <c r="B2" s="11"/>
      <c r="C2" s="12" t="s">
        <v>2</v>
      </c>
      <c r="D2" s="12" t="s">
        <v>3</v>
      </c>
      <c r="E2" s="17" t="s">
        <v>4</v>
      </c>
      <c r="F2" s="21" t="s">
        <v>1</v>
      </c>
      <c r="G2" s="22"/>
      <c r="H2" s="12" t="s">
        <v>2</v>
      </c>
      <c r="I2" s="12" t="s">
        <v>3</v>
      </c>
      <c r="J2" s="17" t="s">
        <v>4</v>
      </c>
    </row>
    <row r="3" spans="1:10" x14ac:dyDescent="0.25">
      <c r="A3" s="13" t="s">
        <v>12</v>
      </c>
      <c r="B3" s="13"/>
      <c r="C3" s="13"/>
      <c r="D3" s="13"/>
      <c r="E3" s="18">
        <f>SUM(E4:E10)</f>
        <v>90942</v>
      </c>
      <c r="F3" s="19" t="s">
        <v>21</v>
      </c>
      <c r="G3" s="20"/>
      <c r="H3" s="20"/>
      <c r="I3" s="20"/>
      <c r="J3" s="20"/>
    </row>
    <row r="4" spans="1:10" x14ac:dyDescent="0.25">
      <c r="A4" s="3"/>
      <c r="B4" t="s">
        <v>6</v>
      </c>
      <c r="C4" s="1">
        <v>990</v>
      </c>
      <c r="D4">
        <v>60</v>
      </c>
      <c r="E4" s="15">
        <f>C4*D4</f>
        <v>59400</v>
      </c>
      <c r="G4" t="s">
        <v>22</v>
      </c>
      <c r="H4">
        <v>1500</v>
      </c>
      <c r="I4">
        <v>12</v>
      </c>
      <c r="J4" s="15">
        <f>H4*I4</f>
        <v>18000</v>
      </c>
    </row>
    <row r="5" spans="1:10" x14ac:dyDescent="0.25">
      <c r="A5" s="3"/>
      <c r="B5" s="10" t="s">
        <v>7</v>
      </c>
      <c r="C5">
        <v>25</v>
      </c>
      <c r="D5">
        <v>60</v>
      </c>
      <c r="E5" s="15">
        <f>C5*D5</f>
        <v>1500</v>
      </c>
      <c r="F5" s="5"/>
      <c r="G5" s="6"/>
      <c r="H5" s="6"/>
      <c r="I5" s="6"/>
      <c r="J5" s="23"/>
    </row>
    <row r="6" spans="1:10" x14ac:dyDescent="0.25">
      <c r="A6" s="3"/>
      <c r="B6" s="10" t="s">
        <v>8</v>
      </c>
      <c r="C6">
        <v>35</v>
      </c>
      <c r="D6">
        <v>60</v>
      </c>
      <c r="E6" s="15">
        <f t="shared" ref="E6:E7" si="0">C6*D6</f>
        <v>2100</v>
      </c>
      <c r="F6" s="5"/>
      <c r="G6" s="6"/>
      <c r="H6" s="6"/>
      <c r="I6" s="6"/>
      <c r="J6" s="23"/>
    </row>
    <row r="7" spans="1:10" x14ac:dyDescent="0.25">
      <c r="A7" s="3"/>
      <c r="B7" s="10" t="s">
        <v>9</v>
      </c>
      <c r="C7">
        <v>250</v>
      </c>
      <c r="D7">
        <v>60</v>
      </c>
      <c r="E7" s="15">
        <f t="shared" si="0"/>
        <v>15000</v>
      </c>
      <c r="F7" s="5"/>
      <c r="G7" s="6"/>
      <c r="H7" s="6"/>
      <c r="I7" s="6"/>
      <c r="J7" s="23"/>
    </row>
    <row r="8" spans="1:10" x14ac:dyDescent="0.25">
      <c r="A8" s="3"/>
      <c r="B8" s="10" t="s">
        <v>10</v>
      </c>
      <c r="C8">
        <f>12.5*12</f>
        <v>150</v>
      </c>
      <c r="D8">
        <v>60</v>
      </c>
      <c r="E8" s="15">
        <f t="shared" ref="E8:E10" si="1">C8*D8</f>
        <v>9000</v>
      </c>
      <c r="F8" s="5"/>
      <c r="G8" s="6"/>
      <c r="H8" s="6"/>
      <c r="I8" s="6"/>
      <c r="J8" s="23"/>
    </row>
    <row r="9" spans="1:10" x14ac:dyDescent="0.25">
      <c r="A9" s="3"/>
      <c r="B9" s="10" t="s">
        <v>11</v>
      </c>
      <c r="C9">
        <f>3.6*12</f>
        <v>43.2</v>
      </c>
      <c r="D9">
        <v>60</v>
      </c>
      <c r="E9" s="15">
        <f t="shared" si="1"/>
        <v>2592</v>
      </c>
      <c r="F9" s="5"/>
      <c r="G9" s="6"/>
      <c r="H9" s="6"/>
      <c r="I9" s="6"/>
      <c r="J9" s="23"/>
    </row>
    <row r="10" spans="1:10" x14ac:dyDescent="0.25">
      <c r="A10" s="3"/>
      <c r="B10" t="s">
        <v>13</v>
      </c>
      <c r="C10">
        <v>450</v>
      </c>
      <c r="D10">
        <v>3</v>
      </c>
      <c r="E10" s="15">
        <f t="shared" si="1"/>
        <v>1350</v>
      </c>
      <c r="F10" s="5"/>
      <c r="G10" s="6"/>
      <c r="H10" s="6"/>
      <c r="I10" s="6"/>
      <c r="J10" s="23"/>
    </row>
    <row r="11" spans="1:10" x14ac:dyDescent="0.25">
      <c r="A11" s="3"/>
      <c r="B11" s="3"/>
      <c r="C11" s="3"/>
      <c r="D11" s="3"/>
      <c r="E11" s="4"/>
      <c r="F11" s="5"/>
      <c r="G11" s="6"/>
      <c r="H11" s="6"/>
      <c r="I11" s="6"/>
      <c r="J11" s="23"/>
    </row>
    <row r="12" spans="1:10" x14ac:dyDescent="0.25">
      <c r="A12" s="13" t="s">
        <v>14</v>
      </c>
      <c r="B12" s="13"/>
      <c r="C12" s="13"/>
      <c r="D12" s="13"/>
      <c r="E12" s="18">
        <f>SUM(E13:E14)</f>
        <v>4160.625</v>
      </c>
      <c r="F12" s="5"/>
      <c r="G12" s="6"/>
      <c r="H12" s="6"/>
      <c r="I12" s="6"/>
      <c r="J12" s="23"/>
    </row>
    <row r="13" spans="1:10" x14ac:dyDescent="0.25">
      <c r="A13" s="3"/>
      <c r="B13" t="s">
        <v>15</v>
      </c>
      <c r="C13">
        <f>65000/1600</f>
        <v>40.625</v>
      </c>
      <c r="D13">
        <f>1.25*60</f>
        <v>75</v>
      </c>
      <c r="E13" s="15">
        <f t="shared" ref="E13:E14" si="2">C13*D13</f>
        <v>3046.875</v>
      </c>
      <c r="F13" s="5"/>
      <c r="G13" s="6"/>
      <c r="H13" s="6"/>
      <c r="I13" s="6"/>
      <c r="J13" s="23"/>
    </row>
    <row r="14" spans="1:10" x14ac:dyDescent="0.25">
      <c r="A14" s="3"/>
      <c r="B14" t="s">
        <v>16</v>
      </c>
      <c r="C14">
        <v>135</v>
      </c>
      <c r="D14">
        <f>2.75*3</f>
        <v>8.25</v>
      </c>
      <c r="E14" s="15">
        <f t="shared" si="2"/>
        <v>1113.75</v>
      </c>
      <c r="F14" s="5"/>
      <c r="G14" s="6"/>
      <c r="H14" s="6"/>
      <c r="I14" s="6"/>
      <c r="J14" s="23"/>
    </row>
    <row r="15" spans="1:10" x14ac:dyDescent="0.25">
      <c r="A15" s="3"/>
      <c r="B15" s="3"/>
      <c r="C15" s="3"/>
      <c r="D15" s="3"/>
      <c r="E15" s="4"/>
      <c r="F15" s="5"/>
      <c r="G15" s="6"/>
      <c r="H15" s="6"/>
      <c r="I15" s="6"/>
      <c r="J15" s="23"/>
    </row>
    <row r="16" spans="1:10" x14ac:dyDescent="0.25">
      <c r="A16" s="13" t="s">
        <v>17</v>
      </c>
      <c r="B16" s="13"/>
      <c r="C16" s="13"/>
      <c r="D16" s="13"/>
      <c r="E16" s="18">
        <f>SUM(E17:E18)</f>
        <v>9775</v>
      </c>
      <c r="F16" s="5"/>
      <c r="G16" s="6"/>
      <c r="H16" s="6"/>
      <c r="I16" s="6"/>
      <c r="J16" s="23"/>
    </row>
    <row r="17" spans="1:10" x14ac:dyDescent="0.25">
      <c r="A17" s="3"/>
      <c r="B17" t="s">
        <v>18</v>
      </c>
      <c r="C17">
        <f>65000/1600</f>
        <v>40.625</v>
      </c>
      <c r="D17">
        <f>8*4</f>
        <v>32</v>
      </c>
      <c r="E17" s="15">
        <f t="shared" ref="E17:E18" si="3">C17*D17</f>
        <v>1300</v>
      </c>
      <c r="F17" s="5"/>
      <c r="G17" s="6"/>
      <c r="H17" s="6"/>
      <c r="I17" s="6"/>
      <c r="J17" s="23"/>
    </row>
    <row r="18" spans="1:10" x14ac:dyDescent="0.25">
      <c r="A18" s="3"/>
      <c r="B18" t="s">
        <v>19</v>
      </c>
      <c r="C18">
        <f>56500/1600</f>
        <v>35.3125</v>
      </c>
      <c r="D18">
        <f>60*4</f>
        <v>240</v>
      </c>
      <c r="E18" s="15">
        <f t="shared" si="3"/>
        <v>8475</v>
      </c>
      <c r="F18" s="5"/>
      <c r="G18" s="6"/>
      <c r="H18" s="6"/>
      <c r="I18" s="6"/>
      <c r="J18" s="23"/>
    </row>
    <row r="19" spans="1:10" x14ac:dyDescent="0.25">
      <c r="F19" s="5"/>
      <c r="G19" s="6"/>
      <c r="H19" s="6"/>
      <c r="I19" s="6"/>
      <c r="J19" s="23"/>
    </row>
    <row r="20" spans="1:10" ht="18.75" x14ac:dyDescent="0.3">
      <c r="A20" s="14" t="s">
        <v>20</v>
      </c>
      <c r="B20" s="14"/>
      <c r="C20" s="14"/>
      <c r="D20" s="14"/>
      <c r="E20" s="16">
        <f>E16+E12+E3</f>
        <v>104877.625</v>
      </c>
      <c r="F20" s="14" t="s">
        <v>23</v>
      </c>
      <c r="G20" s="14"/>
      <c r="H20" s="14"/>
      <c r="I20" s="14"/>
      <c r="J20" s="16">
        <f>SUM(J4:J19)</f>
        <v>18000</v>
      </c>
    </row>
  </sheetData>
  <mergeCells count="17">
    <mergeCell ref="A20:D20"/>
    <mergeCell ref="F20:I20"/>
    <mergeCell ref="A4:A10"/>
    <mergeCell ref="A13:A14"/>
    <mergeCell ref="A17:A18"/>
    <mergeCell ref="F3:J3"/>
    <mergeCell ref="J5:J19"/>
    <mergeCell ref="F5:I19"/>
    <mergeCell ref="A1:E1"/>
    <mergeCell ref="F1:J1"/>
    <mergeCell ref="A2:B2"/>
    <mergeCell ref="F2:G2"/>
    <mergeCell ref="A3:D3"/>
    <mergeCell ref="A16:D16"/>
    <mergeCell ref="A12:D12"/>
    <mergeCell ref="A11:E11"/>
    <mergeCell ref="A15:E1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Stany Smets</dc:creator>
  <cp:lastModifiedBy>Stany Smets</cp:lastModifiedBy>
  <dcterms:created xsi:type="dcterms:W3CDTF">2023-04-28T07:47:49Z</dcterms:created>
  <dcterms:modified xsi:type="dcterms:W3CDTF">2023-04-28T09:16:09Z</dcterms:modified>
</cp:coreProperties>
</file>