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10" windowWidth="14810" windowHeight="8010"/>
  </bookViews>
  <sheets>
    <sheet name="Временной показатель" sheetId="1" r:id="rId1"/>
  </sheets>
  <calcPr calcId="144525"/>
</workbook>
</file>

<file path=xl/calcChain.xml><?xml version="1.0" encoding="utf-8"?>
<calcChain xmlns="http://schemas.openxmlformats.org/spreadsheetml/2006/main">
  <c r="J4" i="1" l="1"/>
  <c r="J5" i="1"/>
  <c r="J6" i="1"/>
  <c r="J7" i="1"/>
  <c r="J8" i="1"/>
  <c r="J9" i="1"/>
  <c r="J10" i="1"/>
  <c r="J11" i="1"/>
  <c r="J12" i="1"/>
  <c r="J13" i="1"/>
  <c r="J3" i="1"/>
  <c r="I4" i="1"/>
  <c r="I5" i="1"/>
  <c r="I6" i="1"/>
  <c r="I7" i="1"/>
  <c r="I8" i="1"/>
  <c r="I9" i="1"/>
  <c r="I10" i="1"/>
  <c r="I11" i="1"/>
  <c r="I12" i="1"/>
  <c r="I13" i="1"/>
  <c r="I3" i="1"/>
  <c r="H4" i="1"/>
  <c r="H5" i="1"/>
  <c r="H6" i="1"/>
  <c r="H7" i="1"/>
  <c r="H8" i="1"/>
  <c r="H9" i="1"/>
  <c r="H10" i="1"/>
  <c r="H11" i="1"/>
  <c r="H12" i="1"/>
  <c r="H13" i="1"/>
  <c r="H3" i="1"/>
  <c r="G5" i="1"/>
  <c r="G6" i="1"/>
  <c r="G7" i="1"/>
  <c r="G8" i="1"/>
  <c r="G9" i="1"/>
  <c r="G10" i="1"/>
  <c r="G11" i="1"/>
  <c r="G12" i="1"/>
  <c r="G13" i="1"/>
  <c r="G4" i="1"/>
  <c r="G3" i="1"/>
  <c r="F5" i="1"/>
  <c r="F6" i="1"/>
  <c r="F7" i="1"/>
  <c r="F8" i="1"/>
  <c r="F9" i="1"/>
  <c r="F10" i="1"/>
  <c r="F11" i="1"/>
  <c r="F12" i="1"/>
  <c r="F13" i="1"/>
  <c r="F3" i="1"/>
  <c r="F4" i="1"/>
  <c r="E5" i="1"/>
  <c r="E6" i="1"/>
  <c r="E7" i="1"/>
  <c r="E8" i="1"/>
  <c r="E9" i="1"/>
  <c r="E10" i="1"/>
  <c r="E11" i="1"/>
  <c r="E12" i="1"/>
  <c r="E13" i="1"/>
  <c r="E4" i="1"/>
  <c r="E3" i="1"/>
</calcChain>
</file>

<file path=xl/sharedStrings.xml><?xml version="1.0" encoding="utf-8"?>
<sst xmlns="http://schemas.openxmlformats.org/spreadsheetml/2006/main" count="14" uniqueCount="11">
  <si>
    <t>Год</t>
  </si>
  <si>
    <r>
      <t xml:space="preserve">                </t>
    </r>
    <r>
      <rPr>
        <sz val="12"/>
        <color theme="0"/>
        <rFont val="Calibri"/>
        <family val="2"/>
        <scheme val="minor"/>
      </rPr>
      <t xml:space="preserve"> Прием в аспирантуру (человек)</t>
    </r>
  </si>
  <si>
    <t>Абсолютный прирост, цепной</t>
  </si>
  <si>
    <t xml:space="preserve">                                               Показатели изменения ряда динамики</t>
  </si>
  <si>
    <t>Абсолютный прирост, базисный</t>
  </si>
  <si>
    <t>Темп роста (%), цепной</t>
  </si>
  <si>
    <t>Темп роста (%), базисный</t>
  </si>
  <si>
    <t>Темп прироста (%), цепной</t>
  </si>
  <si>
    <t>Темп прироста (%), базисный</t>
  </si>
  <si>
    <t>За базисный взят 2010 год</t>
  </si>
  <si>
    <t>Прием в аспирантуру в отчетном году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</si>
</sst>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0"/>
      <name val="Times New Roman"/>
      <family val="1"/>
      <charset val="204"/>
    </font>
    <font>
      <b/>
      <sz val="10"/>
      <name val="Times New Roman"/>
      <family val="1"/>
    </font>
    <font>
      <sz val="10"/>
      <name val="Times New Roman"/>
      <family val="1"/>
    </font>
    <font>
      <sz val="11"/>
      <color theme="6" tint="0.79998168889431442"/>
      <name val="Calibri"/>
      <family val="2"/>
      <scheme val="minor"/>
    </font>
    <font>
      <sz val="11"/>
      <color theme="7" tint="0.79998168889431442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1"/>
      <color theme="1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0.399975585192419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25">
    <xf numFmtId="0" fontId="0" fillId="0" borderId="0" xfId="0"/>
    <xf numFmtId="0" fontId="8" fillId="5" borderId="3" xfId="0" applyFont="1" applyFill="1" applyBorder="1" applyAlignment="1">
      <alignment vertical="center"/>
    </xf>
    <xf numFmtId="0" fontId="8" fillId="5" borderId="4" xfId="0" applyFont="1" applyFill="1" applyBorder="1"/>
    <xf numFmtId="0" fontId="7" fillId="6" borderId="5" xfId="0" applyFont="1" applyFill="1" applyBorder="1" applyAlignment="1">
      <alignment horizontal="center"/>
    </xf>
    <xf numFmtId="0" fontId="6" fillId="4" borderId="6" xfId="0" applyFont="1" applyFill="1" applyBorder="1"/>
    <xf numFmtId="0" fontId="4" fillId="7" borderId="7" xfId="1" applyFont="1" applyFill="1" applyBorder="1" applyAlignment="1">
      <alignment horizontal="center" wrapText="1"/>
    </xf>
    <xf numFmtId="0" fontId="3" fillId="3" borderId="8" xfId="1" applyFont="1" applyFill="1" applyBorder="1" applyAlignment="1">
      <alignment horizontal="center" wrapText="1"/>
    </xf>
    <xf numFmtId="0" fontId="5" fillId="3" borderId="8" xfId="1" applyFont="1" applyFill="1" applyBorder="1" applyAlignment="1">
      <alignment horizontal="center" wrapText="1"/>
    </xf>
    <xf numFmtId="0" fontId="4" fillId="7" borderId="9" xfId="1" applyFont="1" applyFill="1" applyBorder="1" applyAlignment="1">
      <alignment horizontal="center" wrapText="1"/>
    </xf>
    <xf numFmtId="0" fontId="5" fillId="3" borderId="10" xfId="1" applyFont="1" applyFill="1" applyBorder="1" applyAlignment="1">
      <alignment horizontal="center" wrapText="1"/>
    </xf>
    <xf numFmtId="0" fontId="0" fillId="7" borderId="1" xfId="0" applyFill="1" applyBorder="1" applyAlignment="1">
      <alignment horizontal="center" vertical="center" wrapText="1"/>
    </xf>
    <xf numFmtId="0" fontId="9" fillId="6" borderId="11" xfId="0" applyFont="1" applyFill="1" applyBorder="1" applyAlignment="1">
      <alignment vertical="center"/>
    </xf>
    <xf numFmtId="0" fontId="9" fillId="6" borderId="12" xfId="0" applyFont="1" applyFill="1" applyBorder="1" applyAlignment="1">
      <alignment vertical="center"/>
    </xf>
    <xf numFmtId="0" fontId="0" fillId="6" borderId="13" xfId="0" applyFill="1" applyBorder="1"/>
    <xf numFmtId="0" fontId="6" fillId="4" borderId="7" xfId="0" applyFont="1" applyFill="1" applyBorder="1"/>
    <xf numFmtId="0" fontId="0" fillId="7" borderId="8" xfId="0" applyFill="1" applyBorder="1" applyAlignment="1">
      <alignment horizontal="center" vertical="center" wrapText="1"/>
    </xf>
    <xf numFmtId="0" fontId="0" fillId="6" borderId="3" xfId="0" applyFill="1" applyBorder="1"/>
    <xf numFmtId="0" fontId="0" fillId="6" borderId="15" xfId="0" applyFill="1" applyBorder="1"/>
    <xf numFmtId="0" fontId="0" fillId="6" borderId="4" xfId="0" applyFill="1" applyBorder="1"/>
    <xf numFmtId="0" fontId="0" fillId="3" borderId="7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10" fillId="0" borderId="0" xfId="0" applyFont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tabSelected="1" workbookViewId="0">
      <selection activeCell="H17" sqref="H17"/>
    </sheetView>
  </sheetViews>
  <sheetFormatPr defaultRowHeight="14.5" x14ac:dyDescent="0.35"/>
  <cols>
    <col min="1" max="1" width="11" customWidth="1"/>
    <col min="2" max="2" width="33.6328125" customWidth="1"/>
    <col min="5" max="5" width="13.6328125" customWidth="1"/>
    <col min="6" max="6" width="13.81640625" customWidth="1"/>
    <col min="7" max="8" width="14.6328125" customWidth="1"/>
    <col min="9" max="9" width="13.36328125" customWidth="1"/>
    <col min="10" max="10" width="14.6328125" customWidth="1"/>
  </cols>
  <sheetData>
    <row r="1" spans="1:10" ht="29" customHeight="1" thickBot="1" x14ac:dyDescent="0.4">
      <c r="A1" s="1" t="s">
        <v>1</v>
      </c>
      <c r="B1" s="2"/>
      <c r="D1" s="11"/>
      <c r="E1" s="12" t="s">
        <v>3</v>
      </c>
      <c r="F1" s="12"/>
      <c r="G1" s="12"/>
      <c r="H1" s="12"/>
      <c r="I1" s="12"/>
      <c r="J1" s="13"/>
    </row>
    <row r="2" spans="1:10" ht="43.5" x14ac:dyDescent="0.35">
      <c r="A2" s="3" t="s">
        <v>0</v>
      </c>
      <c r="B2" s="4" t="s">
        <v>10</v>
      </c>
      <c r="D2" s="14" t="s">
        <v>0</v>
      </c>
      <c r="E2" s="10" t="s">
        <v>2</v>
      </c>
      <c r="F2" s="10" t="s">
        <v>4</v>
      </c>
      <c r="G2" s="10" t="s">
        <v>5</v>
      </c>
      <c r="H2" s="10" t="s">
        <v>6</v>
      </c>
      <c r="I2" s="10" t="s">
        <v>7</v>
      </c>
      <c r="J2" s="15" t="s">
        <v>8</v>
      </c>
    </row>
    <row r="3" spans="1:10" x14ac:dyDescent="0.35">
      <c r="A3" s="5">
        <v>2010</v>
      </c>
      <c r="B3" s="6">
        <v>157437</v>
      </c>
      <c r="D3" s="19">
        <v>2011</v>
      </c>
      <c r="E3" s="20">
        <f>B4-B3</f>
        <v>-1158</v>
      </c>
      <c r="F3" s="20">
        <f>B4-$B$3</f>
        <v>-1158</v>
      </c>
      <c r="G3" s="20">
        <f>ROUND(100*B4/B3, 2)</f>
        <v>99.26</v>
      </c>
      <c r="H3" s="20">
        <f>ROUND(100*B4/$B$3, 2)</f>
        <v>99.26</v>
      </c>
      <c r="I3" s="20">
        <f>G3-100</f>
        <v>-0.73999999999999488</v>
      </c>
      <c r="J3" s="21">
        <f>H3-100</f>
        <v>-0.73999999999999488</v>
      </c>
    </row>
    <row r="4" spans="1:10" x14ac:dyDescent="0.35">
      <c r="A4" s="5">
        <v>2011</v>
      </c>
      <c r="B4" s="6">
        <v>156279</v>
      </c>
      <c r="D4" s="19">
        <v>2012</v>
      </c>
      <c r="E4" s="20">
        <f>B5-B4</f>
        <v>-9525</v>
      </c>
      <c r="F4" s="20">
        <f>B5-$B$3</f>
        <v>-10683</v>
      </c>
      <c r="G4" s="20">
        <f>ROUND(100*B5/B4, 2)</f>
        <v>93.91</v>
      </c>
      <c r="H4" s="20">
        <f t="shared" ref="H4:H13" si="0">ROUND(100*B5/$B$3, 2)</f>
        <v>93.21</v>
      </c>
      <c r="I4" s="20">
        <f t="shared" ref="I4:I13" si="1">G4-100</f>
        <v>-6.0900000000000034</v>
      </c>
      <c r="J4" s="21">
        <f t="shared" ref="J4:J13" si="2">H4-100</f>
        <v>-6.7900000000000063</v>
      </c>
    </row>
    <row r="5" spans="1:10" x14ac:dyDescent="0.35">
      <c r="A5" s="5">
        <v>2012</v>
      </c>
      <c r="B5" s="6">
        <v>146754</v>
      </c>
      <c r="D5" s="19">
        <v>2013</v>
      </c>
      <c r="E5" s="20">
        <f t="shared" ref="E5:E13" si="3">B6-B5</f>
        <v>-14752</v>
      </c>
      <c r="F5" s="20">
        <f t="shared" ref="F5:F13" si="4">B6-$B$3</f>
        <v>-25435</v>
      </c>
      <c r="G5" s="20">
        <f t="shared" ref="G5:G13" si="5">ROUND(100*B6/B5, 2)</f>
        <v>89.95</v>
      </c>
      <c r="H5" s="20">
        <f t="shared" si="0"/>
        <v>83.84</v>
      </c>
      <c r="I5" s="20">
        <f t="shared" si="1"/>
        <v>-10.049999999999997</v>
      </c>
      <c r="J5" s="21">
        <f t="shared" si="2"/>
        <v>-16.159999999999997</v>
      </c>
    </row>
    <row r="6" spans="1:10" x14ac:dyDescent="0.35">
      <c r="A6" s="5">
        <v>2013</v>
      </c>
      <c r="B6" s="7">
        <v>132002</v>
      </c>
      <c r="D6" s="19">
        <v>2014</v>
      </c>
      <c r="E6" s="20">
        <f t="shared" si="3"/>
        <v>-12134</v>
      </c>
      <c r="F6" s="20">
        <f t="shared" si="4"/>
        <v>-37569</v>
      </c>
      <c r="G6" s="20">
        <f t="shared" si="5"/>
        <v>90.81</v>
      </c>
      <c r="H6" s="20">
        <f t="shared" si="0"/>
        <v>76.14</v>
      </c>
      <c r="I6" s="20">
        <f t="shared" si="1"/>
        <v>-9.1899999999999977</v>
      </c>
      <c r="J6" s="21">
        <f t="shared" si="2"/>
        <v>-23.86</v>
      </c>
    </row>
    <row r="7" spans="1:10" x14ac:dyDescent="0.35">
      <c r="A7" s="5">
        <v>2014</v>
      </c>
      <c r="B7" s="7">
        <v>119868</v>
      </c>
      <c r="D7" s="19">
        <v>2015</v>
      </c>
      <c r="E7" s="20">
        <f t="shared" si="3"/>
        <v>-9932</v>
      </c>
      <c r="F7" s="20">
        <f t="shared" si="4"/>
        <v>-47501</v>
      </c>
      <c r="G7" s="20">
        <f t="shared" si="5"/>
        <v>91.71</v>
      </c>
      <c r="H7" s="20">
        <f t="shared" si="0"/>
        <v>69.83</v>
      </c>
      <c r="I7" s="20">
        <f t="shared" si="1"/>
        <v>-8.2900000000000063</v>
      </c>
      <c r="J7" s="21">
        <f t="shared" si="2"/>
        <v>-30.17</v>
      </c>
    </row>
    <row r="8" spans="1:10" x14ac:dyDescent="0.35">
      <c r="A8" s="5">
        <v>2015</v>
      </c>
      <c r="B8" s="7">
        <v>109936</v>
      </c>
      <c r="D8" s="19">
        <v>2016</v>
      </c>
      <c r="E8" s="20">
        <f t="shared" si="3"/>
        <v>-11584</v>
      </c>
      <c r="F8" s="20">
        <f t="shared" si="4"/>
        <v>-59085</v>
      </c>
      <c r="G8" s="20">
        <f t="shared" si="5"/>
        <v>89.46</v>
      </c>
      <c r="H8" s="20">
        <f t="shared" si="0"/>
        <v>62.47</v>
      </c>
      <c r="I8" s="20">
        <f t="shared" si="1"/>
        <v>-10.540000000000006</v>
      </c>
      <c r="J8" s="21">
        <f t="shared" si="2"/>
        <v>-37.53</v>
      </c>
    </row>
    <row r="9" spans="1:10" x14ac:dyDescent="0.35">
      <c r="A9" s="5">
        <v>2016</v>
      </c>
      <c r="B9" s="7">
        <v>98352</v>
      </c>
      <c r="D9" s="19">
        <v>2017</v>
      </c>
      <c r="E9" s="20">
        <f t="shared" si="3"/>
        <v>-4829</v>
      </c>
      <c r="F9" s="20">
        <f t="shared" si="4"/>
        <v>-63914</v>
      </c>
      <c r="G9" s="20">
        <f t="shared" si="5"/>
        <v>95.09</v>
      </c>
      <c r="H9" s="20">
        <f t="shared" si="0"/>
        <v>59.4</v>
      </c>
      <c r="I9" s="20">
        <f t="shared" si="1"/>
        <v>-4.9099999999999966</v>
      </c>
      <c r="J9" s="21">
        <f t="shared" si="2"/>
        <v>-40.6</v>
      </c>
    </row>
    <row r="10" spans="1:10" x14ac:dyDescent="0.35">
      <c r="A10" s="5">
        <v>2017</v>
      </c>
      <c r="B10" s="7">
        <v>93523</v>
      </c>
      <c r="D10" s="19">
        <v>2018</v>
      </c>
      <c r="E10" s="20">
        <f t="shared" si="3"/>
        <v>-2700</v>
      </c>
      <c r="F10" s="20">
        <f t="shared" si="4"/>
        <v>-66614</v>
      </c>
      <c r="G10" s="20">
        <f t="shared" si="5"/>
        <v>97.11</v>
      </c>
      <c r="H10" s="20">
        <f t="shared" si="0"/>
        <v>57.69</v>
      </c>
      <c r="I10" s="20">
        <f t="shared" si="1"/>
        <v>-2.8900000000000006</v>
      </c>
      <c r="J10" s="21">
        <f t="shared" si="2"/>
        <v>-42.31</v>
      </c>
    </row>
    <row r="11" spans="1:10" x14ac:dyDescent="0.35">
      <c r="A11" s="5">
        <v>2018</v>
      </c>
      <c r="B11" s="7">
        <v>90823</v>
      </c>
      <c r="D11" s="19">
        <v>2019</v>
      </c>
      <c r="E11" s="20">
        <f t="shared" si="3"/>
        <v>-6558</v>
      </c>
      <c r="F11" s="20">
        <f t="shared" si="4"/>
        <v>-73172</v>
      </c>
      <c r="G11" s="20">
        <f t="shared" si="5"/>
        <v>92.78</v>
      </c>
      <c r="H11" s="20">
        <f t="shared" si="0"/>
        <v>53.52</v>
      </c>
      <c r="I11" s="20">
        <f t="shared" si="1"/>
        <v>-7.2199999999999989</v>
      </c>
      <c r="J11" s="21">
        <f t="shared" si="2"/>
        <v>-46.48</v>
      </c>
    </row>
    <row r="12" spans="1:10" x14ac:dyDescent="0.35">
      <c r="A12" s="5">
        <v>2019</v>
      </c>
      <c r="B12" s="7">
        <v>84265</v>
      </c>
      <c r="D12" s="19">
        <v>2020</v>
      </c>
      <c r="E12" s="20">
        <f t="shared" si="3"/>
        <v>3486</v>
      </c>
      <c r="F12" s="20">
        <f t="shared" si="4"/>
        <v>-69686</v>
      </c>
      <c r="G12" s="20">
        <f t="shared" si="5"/>
        <v>104.14</v>
      </c>
      <c r="H12" s="20">
        <f t="shared" si="0"/>
        <v>55.74</v>
      </c>
      <c r="I12" s="20">
        <f t="shared" si="1"/>
        <v>4.1400000000000006</v>
      </c>
      <c r="J12" s="21">
        <f t="shared" si="2"/>
        <v>-44.26</v>
      </c>
    </row>
    <row r="13" spans="1:10" ht="15" thickBot="1" x14ac:dyDescent="0.4">
      <c r="A13" s="5">
        <v>2020</v>
      </c>
      <c r="B13" s="7">
        <v>87751</v>
      </c>
      <c r="D13" s="22">
        <v>2021</v>
      </c>
      <c r="E13" s="23">
        <f t="shared" si="3"/>
        <v>2405</v>
      </c>
      <c r="F13" s="23">
        <f t="shared" si="4"/>
        <v>-67281</v>
      </c>
      <c r="G13" s="20">
        <f t="shared" si="5"/>
        <v>102.74</v>
      </c>
      <c r="H13" s="20">
        <f t="shared" si="0"/>
        <v>57.26</v>
      </c>
      <c r="I13" s="20">
        <f t="shared" si="1"/>
        <v>2.7399999999999949</v>
      </c>
      <c r="J13" s="21">
        <f t="shared" si="2"/>
        <v>-42.74</v>
      </c>
    </row>
    <row r="14" spans="1:10" ht="15" thickBot="1" x14ac:dyDescent="0.4">
      <c r="A14" s="8">
        <v>2021</v>
      </c>
      <c r="B14" s="9">
        <v>90156</v>
      </c>
      <c r="D14" s="16"/>
      <c r="E14" s="17"/>
      <c r="F14" s="17"/>
      <c r="G14" s="17"/>
      <c r="H14" s="17"/>
      <c r="I14" s="17"/>
      <c r="J14" s="18"/>
    </row>
    <row r="15" spans="1:10" ht="29" x14ac:dyDescent="0.35">
      <c r="F15" s="24" t="s">
        <v>9</v>
      </c>
      <c r="H15" s="24" t="s">
        <v>9</v>
      </c>
      <c r="J15" s="24" t="s">
        <v>9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Временной показатель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2022-11-21T15:24:38Z</dcterms:modified>
</cp:coreProperties>
</file>